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dmin\AppData\Local\Temp\Rar$DIa14496.21119.rartemp\"/>
    </mc:Choice>
  </mc:AlternateContent>
  <xr:revisionPtr revIDLastSave="0" documentId="13_ncr:1_{17318FC6-A916-42CE-BF9D-72E4436D369D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обосн" sheetId="1" r:id="rId1"/>
  </sheets>
  <definedNames>
    <definedName name="_xlnm.Print_Area" localSheetId="0">обосн!$A$1:$O$26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18" i="1" l="1"/>
  <c r="J18" i="1"/>
  <c r="K18" i="1" s="1"/>
  <c r="L18" i="1"/>
  <c r="M18" i="1" s="1"/>
  <c r="N18" i="1" s="1"/>
  <c r="O18" i="1" s="1"/>
  <c r="L16" i="1" l="1"/>
  <c r="M16" i="1" s="1"/>
  <c r="N16" i="1" s="1"/>
  <c r="O16" i="1" s="1"/>
  <c r="I16" i="1"/>
  <c r="J16" i="1"/>
  <c r="K16" i="1" s="1"/>
  <c r="I10" i="1"/>
  <c r="L15" i="1"/>
  <c r="M15" i="1" s="1"/>
  <c r="N15" i="1" s="1"/>
  <c r="O15" i="1" s="1"/>
  <c r="L14" i="1"/>
  <c r="M14" i="1" s="1"/>
  <c r="N14" i="1" s="1"/>
  <c r="O14" i="1" s="1"/>
  <c r="I15" i="1"/>
  <c r="J15" i="1"/>
  <c r="I14" i="1"/>
  <c r="J14" i="1"/>
  <c r="K15" i="1" l="1"/>
  <c r="K14" i="1"/>
  <c r="L17" i="1"/>
  <c r="M17" i="1" s="1"/>
  <c r="N17" i="1" s="1"/>
  <c r="O17" i="1" s="1"/>
  <c r="J17" i="1"/>
  <c r="I17" i="1"/>
  <c r="L13" i="1"/>
  <c r="M13" i="1" s="1"/>
  <c r="N13" i="1" s="1"/>
  <c r="O13" i="1" s="1"/>
  <c r="J13" i="1"/>
  <c r="I13" i="1"/>
  <c r="L12" i="1"/>
  <c r="M12" i="1" s="1"/>
  <c r="N12" i="1" s="1"/>
  <c r="O12" i="1" s="1"/>
  <c r="J12" i="1"/>
  <c r="I12" i="1"/>
  <c r="L11" i="1"/>
  <c r="M11" i="1" s="1"/>
  <c r="N11" i="1" s="1"/>
  <c r="O11" i="1" s="1"/>
  <c r="J11" i="1"/>
  <c r="I11" i="1"/>
  <c r="L10" i="1"/>
  <c r="M10" i="1" s="1"/>
  <c r="N10" i="1" s="1"/>
  <c r="O10" i="1" s="1"/>
  <c r="J10" i="1"/>
  <c r="O19" i="1" l="1"/>
  <c r="I20" i="1"/>
  <c r="K12" i="1"/>
  <c r="K17" i="1"/>
  <c r="K13" i="1"/>
  <c r="K11" i="1"/>
  <c r="K10" i="1"/>
</calcChain>
</file>

<file path=xl/sharedStrings.xml><?xml version="1.0" encoding="utf-8"?>
<sst xmlns="http://schemas.openxmlformats.org/spreadsheetml/2006/main" count="51" uniqueCount="41">
  <si>
    <t xml:space="preserve">                                                              Приложение № 2 к документации.</t>
  </si>
  <si>
    <t>Используемый метод определения НМЦК с обоснованием:</t>
  </si>
  <si>
    <t>Метод сопоставимых рыночных цен (анализ рынка)</t>
  </si>
  <si>
    <t>Расчет НМЦК</t>
  </si>
  <si>
    <t xml:space="preserve">В целях получения ценовой информации  Заказчиком были проведены следующие процедуры:
- направлены запросы о предоставлении ценовой информации субъектам деятельности в сфере промышленности, информация о которых включена в ГИСП;
- в ответ на направленные запросы ценовой информации Заказчиком были получены и использованы для  расчета НМЦК три ценовых предложения на оказание услуг по поствке товара,  на основании которых был произведен расчет </t>
  </si>
  <si>
    <t>№</t>
  </si>
  <si>
    <t>Наименование объекта закупки</t>
  </si>
  <si>
    <t>Ед. изм по ОКЕИ</t>
  </si>
  <si>
    <t>Кол-во</t>
  </si>
  <si>
    <t>Ценовая информация (коммерч. предложения, сведения из реестра контрактов, иная)  (руб./ед.изм.)</t>
  </si>
  <si>
    <t>Однородность совокупности значений выявленных цен, используемых в расчете Н(М)ЦК, ЦКЕП</t>
  </si>
  <si>
    <t>Н(М)ЦК, определяемая методом сопоставимых рыночных цен (анализа рынка)*</t>
  </si>
  <si>
    <t>Количество предложений и иных источников информации</t>
  </si>
  <si>
    <r>
      <rPr>
        <b/>
        <sz val="10"/>
        <rFont val="Times New Roman"/>
        <family val="1"/>
        <charset val="204"/>
      </rPr>
      <t xml:space="preserve">Средняя арифметическая цена за единицу  </t>
    </r>
    <r>
      <rPr>
        <b/>
        <i/>
        <sz val="10"/>
        <rFont val="Times New Roman"/>
        <family val="1"/>
        <charset val="204"/>
      </rPr>
      <t xml:space="preserve">&lt;ц&gt; </t>
    </r>
  </si>
  <si>
    <t>Среднее квадратичное отклонение</t>
  </si>
  <si>
    <r>
      <rPr>
        <b/>
        <sz val="10"/>
        <rFont val="Times New Roman"/>
        <family val="1"/>
        <charset val="204"/>
      </rPr>
      <t xml:space="preserve">коэффициент вариации цен V (%)           </t>
    </r>
    <r>
      <rPr>
        <i/>
        <sz val="10"/>
        <rFont val="Times New Roman"/>
        <family val="1"/>
        <charset val="204"/>
      </rPr>
      <t xml:space="preserve">         (не должен превышать 33%)</t>
    </r>
  </si>
  <si>
    <r>
      <rPr>
        <b/>
        <sz val="10"/>
        <rFont val="Times New Roman"/>
        <family val="1"/>
        <charset val="204"/>
      </rPr>
      <t>Расчет Н(М)ЦК по формуле</t>
    </r>
    <r>
      <rPr>
        <sz val="10"/>
        <rFont val="Times New Roman"/>
        <family val="1"/>
        <charset val="204"/>
      </rPr>
      <t xml:space="preserve"> (v - количество (объем) закупаемого товара (работы, услуги);
n - количество значений, используемых в расчете;
i - номер источника ценовой информации;
     </t>
    </r>
    <r>
      <rPr>
        <i/>
        <sz val="10"/>
        <rFont val="Times New Roman"/>
        <family val="1"/>
        <charset val="204"/>
      </rPr>
      <t>ц</t>
    </r>
    <r>
      <rPr>
        <i/>
        <vertAlign val="subscript"/>
        <sz val="10"/>
        <rFont val="Times New Roman"/>
        <family val="1"/>
        <charset val="204"/>
      </rPr>
      <t>i</t>
    </r>
    <r>
      <rPr>
        <sz val="10"/>
        <rFont val="Times New Roman"/>
        <family val="1"/>
        <charset val="204"/>
      </rPr>
      <t>- цена единицы)</t>
    </r>
  </si>
  <si>
    <t>Цена за единицу изм. (руб.)</t>
  </si>
  <si>
    <t>Цена за единицу изм. с округлением до сотых долей после запятой (руб.)</t>
  </si>
  <si>
    <t>Н(М)ЦК с учетом округления цены за единицу (руб.)</t>
  </si>
  <si>
    <t>Шт.</t>
  </si>
  <si>
    <t>Итого:</t>
  </si>
  <si>
    <t>В результате проведенного расчета Н(М)ЦК составила:</t>
  </si>
  <si>
    <t>рублей</t>
  </si>
  <si>
    <t>Цена включает в себя затраты на  транспортировку, погрузку-разгрузку, монтаж, страхование, уплату налогов, сборов и других обязательных платежей.</t>
  </si>
  <si>
    <t xml:space="preserve">* При определении Н(М)ЦК контракта Заказчиком применяется Приказ Минэкономразвития России от 02.10.2013 N 567 "Об утверждении Методических рекомендаций по применению методов определения начальной (максимальной) цены контракта, цены контракта, заключаемого с единственным поставщиком (подрядчиком, исполнителем)". Данный Приказ не учитывает, что применение утвержденных формул определения Н(М)ЦК, может привести к формированию цены контракта и цены за единицу товара (работы, услуги) с дробными значениями (количество знаков после запятой превышает 2). Программное обеспечение Официального сайта Российской Федерации в информационно-телекоммуникационной сети «Интернет» для размещения информации о размещении заказов на поставки товаров, выполнение работ, оказание услуг не позволяет проводить операции с такими значениями. Поэтому в случае необходимости Заказчиком применяется округление таких показателей согласно принятым математическим правилам.
</t>
  </si>
  <si>
    <t>Работник контрактной службы                                                                                      И.С. Русакевич</t>
  </si>
  <si>
    <t xml:space="preserve">Приложение 2 к извещению о проведении электронного аукциона </t>
  </si>
  <si>
    <t xml:space="preserve">Обоснование начальной (максимальной) цены контракта Поставка мебели ученической
</t>
  </si>
  <si>
    <t>Доска магнитно-меловая</t>
  </si>
  <si>
    <t xml:space="preserve">Стенд информационный.
(Государственные символы Российской Федерации.
Патриотический информационный стенд с государственной символикой Российской Федерации.)
</t>
  </si>
  <si>
    <t>Стол лабораторный демонстрационный</t>
  </si>
  <si>
    <t>Стол лабораторный.</t>
  </si>
  <si>
    <t>Стол демонстрационный</t>
  </si>
  <si>
    <t>Шкаф лабораторный</t>
  </si>
  <si>
    <t>Стол лабораторный</t>
  </si>
  <si>
    <t xml:space="preserve">коммерческое предложение №б/н от 15.04.2025 </t>
  </si>
  <si>
    <t xml:space="preserve">Коммерческое предложение №б/н от 15.04.2025 </t>
  </si>
  <si>
    <t>Коммерческое предложение № б/н от15.04.2025</t>
  </si>
  <si>
    <t>Дата подготовки обоснования НМЦК 15.04.2025 г.</t>
  </si>
  <si>
    <t>Диван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</si>
</sst>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"/>
    <numFmt numFmtId="165" formatCode="0.0000"/>
  </numFmts>
  <fonts count="16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sz val="10"/>
      <color rgb="FF000000"/>
      <name val="Times New Roman"/>
      <family val="1"/>
      <charset val="204"/>
    </font>
    <font>
      <sz val="10"/>
      <color rgb="FF000000"/>
      <name val="Calibri"/>
      <family val="2"/>
      <charset val="1"/>
    </font>
    <font>
      <b/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i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i/>
      <vertAlign val="subscript"/>
      <sz val="10"/>
      <name val="Times New Roman"/>
      <family val="1"/>
      <charset val="204"/>
    </font>
    <font>
      <sz val="14"/>
      <color rgb="FF000000"/>
      <name val="Times New Roman"/>
      <family val="1"/>
      <charset val="1"/>
    </font>
    <font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1"/>
    </font>
    <font>
      <sz val="10"/>
      <color rgb="FF000000"/>
      <name val="Times New Roman"/>
      <family val="1"/>
      <charset val="1"/>
    </font>
    <font>
      <sz val="10"/>
      <color rgb="FF000000"/>
      <name val="PT Astra Serif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theme="0"/>
        <bgColor rgb="FFC3D69B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D7E4BD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3" fillId="0" borderId="0"/>
    <xf numFmtId="0" fontId="1" fillId="0" borderId="0"/>
  </cellStyleXfs>
  <cellXfs count="63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1" fontId="6" fillId="2" borderId="1" xfId="0" applyNumberFormat="1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/>
    </xf>
    <xf numFmtId="10" fontId="6" fillId="2" borderId="1" xfId="0" applyNumberFormat="1" applyFont="1" applyFill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10" fontId="6" fillId="0" borderId="1" xfId="0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 wrapText="1"/>
    </xf>
    <xf numFmtId="165" fontId="5" fillId="0" borderId="1" xfId="0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4" fontId="5" fillId="0" borderId="0" xfId="0" applyNumberFormat="1" applyFont="1" applyAlignment="1">
      <alignment vertical="center"/>
    </xf>
    <xf numFmtId="0" fontId="5" fillId="0" borderId="0" xfId="0" applyFont="1" applyBorder="1" applyAlignment="1">
      <alignment vertical="center"/>
    </xf>
    <xf numFmtId="2" fontId="5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top"/>
    </xf>
    <xf numFmtId="0" fontId="6" fillId="0" borderId="0" xfId="0" applyFont="1" applyAlignment="1" applyProtection="1">
      <alignment vertical="center"/>
      <protection locked="0"/>
    </xf>
    <xf numFmtId="0" fontId="2" fillId="0" borderId="0" xfId="0" applyFont="1" applyAlignment="1">
      <alignment vertical="top" wrapText="1"/>
    </xf>
    <xf numFmtId="0" fontId="2" fillId="0" borderId="0" xfId="0" applyFont="1" applyBorder="1"/>
    <xf numFmtId="0" fontId="2" fillId="0" borderId="0" xfId="0" applyFont="1" applyBorder="1" applyAlignment="1" applyProtection="1">
      <alignment horizontal="center" wrapText="1"/>
      <protection locked="0"/>
    </xf>
    <xf numFmtId="0" fontId="2" fillId="0" borderId="0" xfId="0" applyFont="1" applyAlignment="1" applyProtection="1">
      <alignment vertical="center"/>
      <protection locked="0"/>
    </xf>
    <xf numFmtId="4" fontId="2" fillId="0" borderId="8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2" fillId="4" borderId="0" xfId="0" applyFont="1" applyFill="1"/>
    <xf numFmtId="0" fontId="3" fillId="4" borderId="0" xfId="0" applyFont="1" applyFill="1"/>
    <xf numFmtId="0" fontId="0" fillId="4" borderId="0" xfId="0" applyFill="1"/>
    <xf numFmtId="0" fontId="5" fillId="5" borderId="2" xfId="0" applyFont="1" applyFill="1" applyBorder="1" applyAlignment="1">
      <alignment horizontal="center" vertical="center" textRotation="90" wrapText="1"/>
    </xf>
    <xf numFmtId="0" fontId="5" fillId="3" borderId="2" xfId="0" applyFont="1" applyFill="1" applyBorder="1" applyAlignment="1">
      <alignment horizontal="center" vertical="center" textRotation="90" wrapText="1"/>
    </xf>
    <xf numFmtId="0" fontId="5" fillId="3" borderId="7" xfId="0" applyFont="1" applyFill="1" applyBorder="1" applyAlignment="1">
      <alignment horizontal="center" vertical="center" textRotation="90" wrapText="1"/>
    </xf>
    <xf numFmtId="0" fontId="5" fillId="3" borderId="2" xfId="0" applyFont="1" applyFill="1" applyBorder="1" applyAlignment="1">
      <alignment horizontal="center" vertical="top" wrapText="1"/>
    </xf>
    <xf numFmtId="0" fontId="14" fillId="0" borderId="1" xfId="2" applyFont="1" applyBorder="1" applyAlignment="1">
      <alignment wrapText="1"/>
    </xf>
    <xf numFmtId="0" fontId="15" fillId="0" borderId="0" xfId="0" applyFont="1" applyAlignment="1">
      <alignment horizontal="left"/>
    </xf>
    <xf numFmtId="0" fontId="14" fillId="0" borderId="1" xfId="2" applyFont="1" applyBorder="1" applyAlignment="1">
      <alignment horizontal="left" vertical="top" wrapText="1"/>
    </xf>
    <xf numFmtId="0" fontId="14" fillId="0" borderId="5" xfId="2" applyFont="1" applyBorder="1" applyAlignment="1">
      <alignment wrapText="1"/>
    </xf>
    <xf numFmtId="0" fontId="12" fillId="0" borderId="5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 wrapText="1"/>
    </xf>
    <xf numFmtId="0" fontId="4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textRotation="90" wrapText="1"/>
    </xf>
    <xf numFmtId="0" fontId="5" fillId="3" borderId="3" xfId="0" applyFont="1" applyFill="1" applyBorder="1" applyAlignment="1">
      <alignment horizontal="center" vertical="center" textRotation="90" wrapText="1"/>
    </xf>
    <xf numFmtId="0" fontId="5" fillId="3" borderId="5" xfId="0" applyFont="1" applyFill="1" applyBorder="1" applyAlignment="1">
      <alignment horizontal="center" vertical="center" wrapText="1"/>
    </xf>
    <xf numFmtId="2" fontId="5" fillId="3" borderId="6" xfId="0" applyNumberFormat="1" applyFont="1" applyFill="1" applyBorder="1" applyAlignment="1">
      <alignment horizontal="center" vertical="top" wrapText="1"/>
    </xf>
    <xf numFmtId="0" fontId="5" fillId="3" borderId="5" xfId="0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top"/>
    </xf>
    <xf numFmtId="0" fontId="4" fillId="0" borderId="0" xfId="0" applyFont="1" applyBorder="1" applyAlignment="1">
      <alignment horizontal="right"/>
    </xf>
    <xf numFmtId="0" fontId="2" fillId="0" borderId="0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>
      <alignment horizontal="right" vertical="center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Border="1" applyAlignment="1" applyProtection="1">
      <alignment horizontal="left" vertical="top" wrapText="1"/>
      <protection locked="0"/>
    </xf>
  </cellXfs>
  <cellStyles count="3">
    <cellStyle name="Обычный" xfId="0" builtinId="0"/>
    <cellStyle name="Обычный 4" xfId="1" xr:uid="{00000000-0005-0000-0000-000001000000}"/>
    <cellStyle name="Обычный 5" xfId="2" xr:uid="{00000000-0005-0000-0000-000002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3D69B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7E4BD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wmf"/><Relationship Id="rId2" Type="http://schemas.openxmlformats.org/officeDocument/2006/relationships/image" Target="../media/image2.wmf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22320</xdr:colOff>
      <xdr:row>8</xdr:row>
      <xdr:rowOff>957600</xdr:rowOff>
    </xdr:from>
    <xdr:to>
      <xdr:col>10</xdr:col>
      <xdr:colOff>986760</xdr:colOff>
      <xdr:row>8</xdr:row>
      <xdr:rowOff>1295640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/>
      </xdr:blipFill>
      <xdr:spPr>
        <a:xfrm>
          <a:off x="9077760" y="4307760"/>
          <a:ext cx="964440" cy="338040"/>
        </a:xfrm>
        <a:prstGeom prst="rect">
          <a:avLst/>
        </a:prstGeom>
        <a:ln w="0">
          <a:noFill/>
        </a:ln>
      </xdr:spPr>
    </xdr:pic>
    <xdr:clientData/>
  </xdr:twoCellAnchor>
  <xdr:twoCellAnchor>
    <xdr:from>
      <xdr:col>9</xdr:col>
      <xdr:colOff>23040</xdr:colOff>
      <xdr:row>8</xdr:row>
      <xdr:rowOff>928800</xdr:rowOff>
    </xdr:from>
    <xdr:to>
      <xdr:col>9</xdr:col>
      <xdr:colOff>1067400</xdr:colOff>
      <xdr:row>8</xdr:row>
      <xdr:rowOff>1381320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/>
      </xdr:blipFill>
      <xdr:spPr>
        <a:xfrm>
          <a:off x="7988760" y="4278960"/>
          <a:ext cx="1044360" cy="452520"/>
        </a:xfrm>
        <a:prstGeom prst="rect">
          <a:avLst/>
        </a:prstGeom>
        <a:ln w="0">
          <a:noFill/>
        </a:ln>
      </xdr:spPr>
    </xdr:pic>
    <xdr:clientData/>
  </xdr:twoCellAnchor>
  <xdr:twoCellAnchor>
    <xdr:from>
      <xdr:col>11</xdr:col>
      <xdr:colOff>11905</xdr:colOff>
      <xdr:row>8</xdr:row>
      <xdr:rowOff>1703325</xdr:rowOff>
    </xdr:from>
    <xdr:to>
      <xdr:col>11</xdr:col>
      <xdr:colOff>1476374</xdr:colOff>
      <xdr:row>8</xdr:row>
      <xdr:rowOff>2146125</xdr:rowOff>
    </xdr:to>
    <xdr:pic>
      <xdr:nvPicPr>
        <xdr:cNvPr id="4" name="Picture 5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/>
      </xdr:blipFill>
      <xdr:spPr>
        <a:xfrm>
          <a:off x="9655968" y="5048981"/>
          <a:ext cx="1464469" cy="44280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I29"/>
  <sheetViews>
    <sheetView tabSelected="1" view="pageBreakPreview" topLeftCell="A2" zoomScale="60" zoomScaleNormal="90" workbookViewId="0">
      <selection activeCell="O20" sqref="O20"/>
    </sheetView>
  </sheetViews>
  <sheetFormatPr defaultColWidth="9.140625" defaultRowHeight="15" x14ac:dyDescent="0.25"/>
  <cols>
    <col min="1" max="1" width="4.7109375" style="1" customWidth="1"/>
    <col min="2" max="2" width="27" style="1" customWidth="1"/>
    <col min="3" max="3" width="5.7109375" style="1" customWidth="1"/>
    <col min="4" max="4" width="6.85546875" style="1" customWidth="1"/>
    <col min="5" max="5" width="16.7109375" style="1" customWidth="1"/>
    <col min="6" max="6" width="13.85546875" style="1" customWidth="1"/>
    <col min="7" max="7" width="13.7109375" style="1" customWidth="1"/>
    <col min="8" max="8" width="7.42578125" style="1" customWidth="1"/>
    <col min="9" max="9" width="18.85546875" style="1" customWidth="1"/>
    <col min="10" max="10" width="15.42578125" style="1" customWidth="1"/>
    <col min="11" max="11" width="14.28515625" style="1" customWidth="1"/>
    <col min="12" max="12" width="22.42578125" style="1" customWidth="1"/>
    <col min="13" max="13" width="13.7109375" style="1" customWidth="1"/>
    <col min="14" max="14" width="13.140625" style="1" customWidth="1"/>
    <col min="15" max="15" width="13.42578125" style="1" customWidth="1"/>
    <col min="16" max="256" width="9.140625" style="1"/>
    <col min="257" max="257" width="4.7109375" style="1" customWidth="1"/>
    <col min="258" max="258" width="30.140625" style="1" customWidth="1"/>
    <col min="259" max="259" width="5.7109375" style="1" customWidth="1"/>
    <col min="260" max="260" width="6.85546875" style="1" customWidth="1"/>
    <col min="261" max="263" width="9.7109375" style="1" customWidth="1"/>
    <col min="264" max="264" width="6" style="1" customWidth="1"/>
    <col min="265" max="265" width="13.140625" style="1" customWidth="1"/>
    <col min="266" max="266" width="15.42578125" style="1" customWidth="1"/>
    <col min="267" max="267" width="14.28515625" style="1" customWidth="1"/>
    <col min="268" max="268" width="22.7109375" style="1" customWidth="1"/>
    <col min="269" max="269" width="13.7109375" style="1" customWidth="1"/>
    <col min="270" max="270" width="11" style="1" customWidth="1"/>
    <col min="271" max="271" width="11.28515625" style="1" customWidth="1"/>
    <col min="272" max="512" width="9.140625" style="1"/>
    <col min="513" max="513" width="4.7109375" style="1" customWidth="1"/>
    <col min="514" max="514" width="30.140625" style="1" customWidth="1"/>
    <col min="515" max="515" width="5.7109375" style="1" customWidth="1"/>
    <col min="516" max="516" width="6.85546875" style="1" customWidth="1"/>
    <col min="517" max="519" width="9.7109375" style="1" customWidth="1"/>
    <col min="520" max="520" width="6" style="1" customWidth="1"/>
    <col min="521" max="521" width="13.140625" style="1" customWidth="1"/>
    <col min="522" max="522" width="15.42578125" style="1" customWidth="1"/>
    <col min="523" max="523" width="14.28515625" style="1" customWidth="1"/>
    <col min="524" max="524" width="22.7109375" style="1" customWidth="1"/>
    <col min="525" max="525" width="13.7109375" style="1" customWidth="1"/>
    <col min="526" max="526" width="11" style="1" customWidth="1"/>
    <col min="527" max="527" width="11.28515625" style="1" customWidth="1"/>
    <col min="528" max="768" width="9.140625" style="1"/>
    <col min="769" max="769" width="4.7109375" style="1" customWidth="1"/>
    <col min="770" max="770" width="30.140625" style="1" customWidth="1"/>
    <col min="771" max="771" width="5.7109375" style="1" customWidth="1"/>
    <col min="772" max="772" width="6.85546875" style="1" customWidth="1"/>
    <col min="773" max="775" width="9.7109375" style="1" customWidth="1"/>
    <col min="776" max="776" width="6" style="1" customWidth="1"/>
    <col min="777" max="777" width="13.140625" style="1" customWidth="1"/>
    <col min="778" max="778" width="15.42578125" style="1" customWidth="1"/>
    <col min="779" max="779" width="14.28515625" style="1" customWidth="1"/>
    <col min="780" max="780" width="22.7109375" style="1" customWidth="1"/>
    <col min="781" max="781" width="13.7109375" style="1" customWidth="1"/>
    <col min="782" max="782" width="11" style="1" customWidth="1"/>
    <col min="783" max="783" width="11.28515625" style="1" customWidth="1"/>
    <col min="784" max="1020" width="9.140625" style="1"/>
    <col min="1021" max="1023" width="11.5703125" style="2" customWidth="1"/>
  </cols>
  <sheetData>
    <row r="1" spans="1:1023" hidden="1" x14ac:dyDescent="0.25">
      <c r="J1" s="1" t="s">
        <v>0</v>
      </c>
    </row>
    <row r="2" spans="1:1023" ht="35.25" customHeight="1" x14ac:dyDescent="0.25">
      <c r="M2" s="45" t="s">
        <v>27</v>
      </c>
      <c r="N2" s="45"/>
      <c r="O2" s="45"/>
    </row>
    <row r="3" spans="1:1023" ht="32.25" customHeight="1" x14ac:dyDescent="0.25">
      <c r="A3" s="46" t="s">
        <v>28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</row>
    <row r="4" spans="1:1023" ht="15.75" customHeight="1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</row>
    <row r="5" spans="1:1023" ht="44.65" customHeight="1" x14ac:dyDescent="0.25">
      <c r="A5" s="47" t="s">
        <v>1</v>
      </c>
      <c r="B5" s="47"/>
      <c r="C5" s="48" t="s">
        <v>2</v>
      </c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</row>
    <row r="6" spans="1:1023" ht="78.95" customHeight="1" x14ac:dyDescent="0.25">
      <c r="A6" s="49" t="s">
        <v>3</v>
      </c>
      <c r="B6" s="49"/>
      <c r="C6" s="50" t="s">
        <v>4</v>
      </c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</row>
    <row r="7" spans="1:1023" ht="27" customHeight="1" x14ac:dyDescent="0.25">
      <c r="A7" s="47" t="s">
        <v>3</v>
      </c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</row>
    <row r="8" spans="1:1023" s="35" customFormat="1" ht="51.4" customHeight="1" x14ac:dyDescent="0.25">
      <c r="A8" s="51" t="s">
        <v>5</v>
      </c>
      <c r="B8" s="51" t="s">
        <v>6</v>
      </c>
      <c r="C8" s="52" t="s">
        <v>7</v>
      </c>
      <c r="D8" s="53" t="s">
        <v>8</v>
      </c>
      <c r="E8" s="54" t="s">
        <v>9</v>
      </c>
      <c r="F8" s="54"/>
      <c r="G8" s="54"/>
      <c r="H8" s="54"/>
      <c r="I8" s="55" t="s">
        <v>10</v>
      </c>
      <c r="J8" s="55"/>
      <c r="K8" s="55"/>
      <c r="L8" s="56" t="s">
        <v>11</v>
      </c>
      <c r="M8" s="56"/>
      <c r="N8" s="56"/>
      <c r="O8" s="56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3"/>
      <c r="AV8" s="33"/>
      <c r="AW8" s="33"/>
      <c r="AX8" s="33"/>
      <c r="AY8" s="33"/>
      <c r="AZ8" s="33"/>
      <c r="BA8" s="33"/>
      <c r="BB8" s="33"/>
      <c r="BC8" s="33"/>
      <c r="BD8" s="33"/>
      <c r="BE8" s="33"/>
      <c r="BF8" s="33"/>
      <c r="BG8" s="33"/>
      <c r="BH8" s="33"/>
      <c r="BI8" s="33"/>
      <c r="BJ8" s="33"/>
      <c r="BK8" s="33"/>
      <c r="BL8" s="33"/>
      <c r="BM8" s="33"/>
      <c r="BN8" s="33"/>
      <c r="BO8" s="33"/>
      <c r="BP8" s="33"/>
      <c r="BQ8" s="33"/>
      <c r="BR8" s="33"/>
      <c r="BS8" s="33"/>
      <c r="BT8" s="33"/>
      <c r="BU8" s="33"/>
      <c r="BV8" s="33"/>
      <c r="BW8" s="33"/>
      <c r="BX8" s="33"/>
      <c r="BY8" s="33"/>
      <c r="BZ8" s="33"/>
      <c r="CA8" s="33"/>
      <c r="CB8" s="33"/>
      <c r="CC8" s="33"/>
      <c r="CD8" s="33"/>
      <c r="CE8" s="33"/>
      <c r="CF8" s="33"/>
      <c r="CG8" s="33"/>
      <c r="CH8" s="33"/>
      <c r="CI8" s="33"/>
      <c r="CJ8" s="33"/>
      <c r="CK8" s="33"/>
      <c r="CL8" s="33"/>
      <c r="CM8" s="33"/>
      <c r="CN8" s="33"/>
      <c r="CO8" s="33"/>
      <c r="CP8" s="33"/>
      <c r="CQ8" s="33"/>
      <c r="CR8" s="33"/>
      <c r="CS8" s="33"/>
      <c r="CT8" s="33"/>
      <c r="CU8" s="33"/>
      <c r="CV8" s="33"/>
      <c r="CW8" s="33"/>
      <c r="CX8" s="33"/>
      <c r="CY8" s="33"/>
      <c r="CZ8" s="33"/>
      <c r="DA8" s="33"/>
      <c r="DB8" s="33"/>
      <c r="DC8" s="33"/>
      <c r="DD8" s="33"/>
      <c r="DE8" s="33"/>
      <c r="DF8" s="33"/>
      <c r="DG8" s="33"/>
      <c r="DH8" s="33"/>
      <c r="DI8" s="33"/>
      <c r="DJ8" s="33"/>
      <c r="DK8" s="33"/>
      <c r="DL8" s="33"/>
      <c r="DM8" s="33"/>
      <c r="DN8" s="33"/>
      <c r="DO8" s="33"/>
      <c r="DP8" s="33"/>
      <c r="DQ8" s="33"/>
      <c r="DR8" s="33"/>
      <c r="DS8" s="33"/>
      <c r="DT8" s="33"/>
      <c r="DU8" s="33"/>
      <c r="DV8" s="33"/>
      <c r="DW8" s="33"/>
      <c r="DX8" s="33"/>
      <c r="DY8" s="33"/>
      <c r="DZ8" s="33"/>
      <c r="EA8" s="33"/>
      <c r="EB8" s="33"/>
      <c r="EC8" s="33"/>
      <c r="ED8" s="33"/>
      <c r="EE8" s="33"/>
      <c r="EF8" s="33"/>
      <c r="EG8" s="33"/>
      <c r="EH8" s="33"/>
      <c r="EI8" s="33"/>
      <c r="EJ8" s="33"/>
      <c r="EK8" s="33"/>
      <c r="EL8" s="33"/>
      <c r="EM8" s="33"/>
      <c r="EN8" s="33"/>
      <c r="EO8" s="33"/>
      <c r="EP8" s="33"/>
      <c r="EQ8" s="33"/>
      <c r="ER8" s="33"/>
      <c r="ES8" s="33"/>
      <c r="ET8" s="33"/>
      <c r="EU8" s="33"/>
      <c r="EV8" s="33"/>
      <c r="EW8" s="33"/>
      <c r="EX8" s="33"/>
      <c r="EY8" s="33"/>
      <c r="EZ8" s="33"/>
      <c r="FA8" s="33"/>
      <c r="FB8" s="33"/>
      <c r="FC8" s="33"/>
      <c r="FD8" s="33"/>
      <c r="FE8" s="33"/>
      <c r="FF8" s="33"/>
      <c r="FG8" s="33"/>
      <c r="FH8" s="33"/>
      <c r="FI8" s="33"/>
      <c r="FJ8" s="33"/>
      <c r="FK8" s="33"/>
      <c r="FL8" s="33"/>
      <c r="FM8" s="33"/>
      <c r="FN8" s="33"/>
      <c r="FO8" s="33"/>
      <c r="FP8" s="33"/>
      <c r="FQ8" s="33"/>
      <c r="FR8" s="33"/>
      <c r="FS8" s="33"/>
      <c r="FT8" s="33"/>
      <c r="FU8" s="33"/>
      <c r="FV8" s="33"/>
      <c r="FW8" s="33"/>
      <c r="FX8" s="33"/>
      <c r="FY8" s="33"/>
      <c r="FZ8" s="33"/>
      <c r="GA8" s="33"/>
      <c r="GB8" s="33"/>
      <c r="GC8" s="33"/>
      <c r="GD8" s="33"/>
      <c r="GE8" s="33"/>
      <c r="GF8" s="33"/>
      <c r="GG8" s="33"/>
      <c r="GH8" s="33"/>
      <c r="GI8" s="33"/>
      <c r="GJ8" s="33"/>
      <c r="GK8" s="33"/>
      <c r="GL8" s="33"/>
      <c r="GM8" s="33"/>
      <c r="GN8" s="33"/>
      <c r="GO8" s="33"/>
      <c r="GP8" s="33"/>
      <c r="GQ8" s="33"/>
      <c r="GR8" s="33"/>
      <c r="GS8" s="33"/>
      <c r="GT8" s="33"/>
      <c r="GU8" s="33"/>
      <c r="GV8" s="33"/>
      <c r="GW8" s="33"/>
      <c r="GX8" s="33"/>
      <c r="GY8" s="33"/>
      <c r="GZ8" s="33"/>
      <c r="HA8" s="33"/>
      <c r="HB8" s="33"/>
      <c r="HC8" s="33"/>
      <c r="HD8" s="33"/>
      <c r="HE8" s="33"/>
      <c r="HF8" s="33"/>
      <c r="HG8" s="33"/>
      <c r="HH8" s="33"/>
      <c r="HI8" s="33"/>
      <c r="HJ8" s="33"/>
      <c r="HK8" s="33"/>
      <c r="HL8" s="33"/>
      <c r="HM8" s="33"/>
      <c r="HN8" s="33"/>
      <c r="HO8" s="33"/>
      <c r="HP8" s="33"/>
      <c r="HQ8" s="33"/>
      <c r="HR8" s="33"/>
      <c r="HS8" s="33"/>
      <c r="HT8" s="33"/>
      <c r="HU8" s="33"/>
      <c r="HV8" s="33"/>
      <c r="HW8" s="33"/>
      <c r="HX8" s="33"/>
      <c r="HY8" s="33"/>
      <c r="HZ8" s="33"/>
      <c r="IA8" s="33"/>
      <c r="IB8" s="33"/>
      <c r="IC8" s="33"/>
      <c r="ID8" s="33"/>
      <c r="IE8" s="33"/>
      <c r="IF8" s="33"/>
      <c r="IG8" s="33"/>
      <c r="IH8" s="33"/>
      <c r="II8" s="33"/>
      <c r="IJ8" s="33"/>
      <c r="IK8" s="33"/>
      <c r="IL8" s="33"/>
      <c r="IM8" s="33"/>
      <c r="IN8" s="33"/>
      <c r="IO8" s="33"/>
      <c r="IP8" s="33"/>
      <c r="IQ8" s="33"/>
      <c r="IR8" s="33"/>
      <c r="IS8" s="33"/>
      <c r="IT8" s="33"/>
      <c r="IU8" s="33"/>
      <c r="IV8" s="33"/>
      <c r="IW8" s="33"/>
      <c r="IX8" s="33"/>
      <c r="IY8" s="33"/>
      <c r="IZ8" s="33"/>
      <c r="JA8" s="33"/>
      <c r="JB8" s="33"/>
      <c r="JC8" s="33"/>
      <c r="JD8" s="33"/>
      <c r="JE8" s="33"/>
      <c r="JF8" s="33"/>
      <c r="JG8" s="33"/>
      <c r="JH8" s="33"/>
      <c r="JI8" s="33"/>
      <c r="JJ8" s="33"/>
      <c r="JK8" s="33"/>
      <c r="JL8" s="33"/>
      <c r="JM8" s="33"/>
      <c r="JN8" s="33"/>
      <c r="JO8" s="33"/>
      <c r="JP8" s="33"/>
      <c r="JQ8" s="33"/>
      <c r="JR8" s="33"/>
      <c r="JS8" s="33"/>
      <c r="JT8" s="33"/>
      <c r="JU8" s="33"/>
      <c r="JV8" s="33"/>
      <c r="JW8" s="33"/>
      <c r="JX8" s="33"/>
      <c r="JY8" s="33"/>
      <c r="JZ8" s="33"/>
      <c r="KA8" s="33"/>
      <c r="KB8" s="33"/>
      <c r="KC8" s="33"/>
      <c r="KD8" s="33"/>
      <c r="KE8" s="33"/>
      <c r="KF8" s="33"/>
      <c r="KG8" s="33"/>
      <c r="KH8" s="33"/>
      <c r="KI8" s="33"/>
      <c r="KJ8" s="33"/>
      <c r="KK8" s="33"/>
      <c r="KL8" s="33"/>
      <c r="KM8" s="33"/>
      <c r="KN8" s="33"/>
      <c r="KO8" s="33"/>
      <c r="KP8" s="33"/>
      <c r="KQ8" s="33"/>
      <c r="KR8" s="33"/>
      <c r="KS8" s="33"/>
      <c r="KT8" s="33"/>
      <c r="KU8" s="33"/>
      <c r="KV8" s="33"/>
      <c r="KW8" s="33"/>
      <c r="KX8" s="33"/>
      <c r="KY8" s="33"/>
      <c r="KZ8" s="33"/>
      <c r="LA8" s="33"/>
      <c r="LB8" s="33"/>
      <c r="LC8" s="33"/>
      <c r="LD8" s="33"/>
      <c r="LE8" s="33"/>
      <c r="LF8" s="33"/>
      <c r="LG8" s="33"/>
      <c r="LH8" s="33"/>
      <c r="LI8" s="33"/>
      <c r="LJ8" s="33"/>
      <c r="LK8" s="33"/>
      <c r="LL8" s="33"/>
      <c r="LM8" s="33"/>
      <c r="LN8" s="33"/>
      <c r="LO8" s="33"/>
      <c r="LP8" s="33"/>
      <c r="LQ8" s="33"/>
      <c r="LR8" s="33"/>
      <c r="LS8" s="33"/>
      <c r="LT8" s="33"/>
      <c r="LU8" s="33"/>
      <c r="LV8" s="33"/>
      <c r="LW8" s="33"/>
      <c r="LX8" s="33"/>
      <c r="LY8" s="33"/>
      <c r="LZ8" s="33"/>
      <c r="MA8" s="33"/>
      <c r="MB8" s="33"/>
      <c r="MC8" s="33"/>
      <c r="MD8" s="33"/>
      <c r="ME8" s="33"/>
      <c r="MF8" s="33"/>
      <c r="MG8" s="33"/>
      <c r="MH8" s="33"/>
      <c r="MI8" s="33"/>
      <c r="MJ8" s="33"/>
      <c r="MK8" s="33"/>
      <c r="ML8" s="33"/>
      <c r="MM8" s="33"/>
      <c r="MN8" s="33"/>
      <c r="MO8" s="33"/>
      <c r="MP8" s="33"/>
      <c r="MQ8" s="33"/>
      <c r="MR8" s="33"/>
      <c r="MS8" s="33"/>
      <c r="MT8" s="33"/>
      <c r="MU8" s="33"/>
      <c r="MV8" s="33"/>
      <c r="MW8" s="33"/>
      <c r="MX8" s="33"/>
      <c r="MY8" s="33"/>
      <c r="MZ8" s="33"/>
      <c r="NA8" s="33"/>
      <c r="NB8" s="33"/>
      <c r="NC8" s="33"/>
      <c r="ND8" s="33"/>
      <c r="NE8" s="33"/>
      <c r="NF8" s="33"/>
      <c r="NG8" s="33"/>
      <c r="NH8" s="33"/>
      <c r="NI8" s="33"/>
      <c r="NJ8" s="33"/>
      <c r="NK8" s="33"/>
      <c r="NL8" s="33"/>
      <c r="NM8" s="33"/>
      <c r="NN8" s="33"/>
      <c r="NO8" s="33"/>
      <c r="NP8" s="33"/>
      <c r="NQ8" s="33"/>
      <c r="NR8" s="33"/>
      <c r="NS8" s="33"/>
      <c r="NT8" s="33"/>
      <c r="NU8" s="33"/>
      <c r="NV8" s="33"/>
      <c r="NW8" s="33"/>
      <c r="NX8" s="33"/>
      <c r="NY8" s="33"/>
      <c r="NZ8" s="33"/>
      <c r="OA8" s="33"/>
      <c r="OB8" s="33"/>
      <c r="OC8" s="33"/>
      <c r="OD8" s="33"/>
      <c r="OE8" s="33"/>
      <c r="OF8" s="33"/>
      <c r="OG8" s="33"/>
      <c r="OH8" s="33"/>
      <c r="OI8" s="33"/>
      <c r="OJ8" s="33"/>
      <c r="OK8" s="33"/>
      <c r="OL8" s="33"/>
      <c r="OM8" s="33"/>
      <c r="ON8" s="33"/>
      <c r="OO8" s="33"/>
      <c r="OP8" s="33"/>
      <c r="OQ8" s="33"/>
      <c r="OR8" s="33"/>
      <c r="OS8" s="33"/>
      <c r="OT8" s="33"/>
      <c r="OU8" s="33"/>
      <c r="OV8" s="33"/>
      <c r="OW8" s="33"/>
      <c r="OX8" s="33"/>
      <c r="OY8" s="33"/>
      <c r="OZ8" s="33"/>
      <c r="PA8" s="33"/>
      <c r="PB8" s="33"/>
      <c r="PC8" s="33"/>
      <c r="PD8" s="33"/>
      <c r="PE8" s="33"/>
      <c r="PF8" s="33"/>
      <c r="PG8" s="33"/>
      <c r="PH8" s="33"/>
      <c r="PI8" s="33"/>
      <c r="PJ8" s="33"/>
      <c r="PK8" s="33"/>
      <c r="PL8" s="33"/>
      <c r="PM8" s="33"/>
      <c r="PN8" s="33"/>
      <c r="PO8" s="33"/>
      <c r="PP8" s="33"/>
      <c r="PQ8" s="33"/>
      <c r="PR8" s="33"/>
      <c r="PS8" s="33"/>
      <c r="PT8" s="33"/>
      <c r="PU8" s="33"/>
      <c r="PV8" s="33"/>
      <c r="PW8" s="33"/>
      <c r="PX8" s="33"/>
      <c r="PY8" s="33"/>
      <c r="PZ8" s="33"/>
      <c r="QA8" s="33"/>
      <c r="QB8" s="33"/>
      <c r="QC8" s="33"/>
      <c r="QD8" s="33"/>
      <c r="QE8" s="33"/>
      <c r="QF8" s="33"/>
      <c r="QG8" s="33"/>
      <c r="QH8" s="33"/>
      <c r="QI8" s="33"/>
      <c r="QJ8" s="33"/>
      <c r="QK8" s="33"/>
      <c r="QL8" s="33"/>
      <c r="QM8" s="33"/>
      <c r="QN8" s="33"/>
      <c r="QO8" s="33"/>
      <c r="QP8" s="33"/>
      <c r="QQ8" s="33"/>
      <c r="QR8" s="33"/>
      <c r="QS8" s="33"/>
      <c r="QT8" s="33"/>
      <c r="QU8" s="33"/>
      <c r="QV8" s="33"/>
      <c r="QW8" s="33"/>
      <c r="QX8" s="33"/>
      <c r="QY8" s="33"/>
      <c r="QZ8" s="33"/>
      <c r="RA8" s="33"/>
      <c r="RB8" s="33"/>
      <c r="RC8" s="33"/>
      <c r="RD8" s="33"/>
      <c r="RE8" s="33"/>
      <c r="RF8" s="33"/>
      <c r="RG8" s="33"/>
      <c r="RH8" s="33"/>
      <c r="RI8" s="33"/>
      <c r="RJ8" s="33"/>
      <c r="RK8" s="33"/>
      <c r="RL8" s="33"/>
      <c r="RM8" s="33"/>
      <c r="RN8" s="33"/>
      <c r="RO8" s="33"/>
      <c r="RP8" s="33"/>
      <c r="RQ8" s="33"/>
      <c r="RR8" s="33"/>
      <c r="RS8" s="33"/>
      <c r="RT8" s="33"/>
      <c r="RU8" s="33"/>
      <c r="RV8" s="33"/>
      <c r="RW8" s="33"/>
      <c r="RX8" s="33"/>
      <c r="RY8" s="33"/>
      <c r="RZ8" s="33"/>
      <c r="SA8" s="33"/>
      <c r="SB8" s="33"/>
      <c r="SC8" s="33"/>
      <c r="SD8" s="33"/>
      <c r="SE8" s="33"/>
      <c r="SF8" s="33"/>
      <c r="SG8" s="33"/>
      <c r="SH8" s="33"/>
      <c r="SI8" s="33"/>
      <c r="SJ8" s="33"/>
      <c r="SK8" s="33"/>
      <c r="SL8" s="33"/>
      <c r="SM8" s="33"/>
      <c r="SN8" s="33"/>
      <c r="SO8" s="33"/>
      <c r="SP8" s="33"/>
      <c r="SQ8" s="33"/>
      <c r="SR8" s="33"/>
      <c r="SS8" s="33"/>
      <c r="ST8" s="33"/>
      <c r="SU8" s="33"/>
      <c r="SV8" s="33"/>
      <c r="SW8" s="33"/>
      <c r="SX8" s="33"/>
      <c r="SY8" s="33"/>
      <c r="SZ8" s="33"/>
      <c r="TA8" s="33"/>
      <c r="TB8" s="33"/>
      <c r="TC8" s="33"/>
      <c r="TD8" s="33"/>
      <c r="TE8" s="33"/>
      <c r="TF8" s="33"/>
      <c r="TG8" s="33"/>
      <c r="TH8" s="33"/>
      <c r="TI8" s="33"/>
      <c r="TJ8" s="33"/>
      <c r="TK8" s="33"/>
      <c r="TL8" s="33"/>
      <c r="TM8" s="33"/>
      <c r="TN8" s="33"/>
      <c r="TO8" s="33"/>
      <c r="TP8" s="33"/>
      <c r="TQ8" s="33"/>
      <c r="TR8" s="33"/>
      <c r="TS8" s="33"/>
      <c r="TT8" s="33"/>
      <c r="TU8" s="33"/>
      <c r="TV8" s="33"/>
      <c r="TW8" s="33"/>
      <c r="TX8" s="33"/>
      <c r="TY8" s="33"/>
      <c r="TZ8" s="33"/>
      <c r="UA8" s="33"/>
      <c r="UB8" s="33"/>
      <c r="UC8" s="33"/>
      <c r="UD8" s="33"/>
      <c r="UE8" s="33"/>
      <c r="UF8" s="33"/>
      <c r="UG8" s="33"/>
      <c r="UH8" s="33"/>
      <c r="UI8" s="33"/>
      <c r="UJ8" s="33"/>
      <c r="UK8" s="33"/>
      <c r="UL8" s="33"/>
      <c r="UM8" s="33"/>
      <c r="UN8" s="33"/>
      <c r="UO8" s="33"/>
      <c r="UP8" s="33"/>
      <c r="UQ8" s="33"/>
      <c r="UR8" s="33"/>
      <c r="US8" s="33"/>
      <c r="UT8" s="33"/>
      <c r="UU8" s="33"/>
      <c r="UV8" s="33"/>
      <c r="UW8" s="33"/>
      <c r="UX8" s="33"/>
      <c r="UY8" s="33"/>
      <c r="UZ8" s="33"/>
      <c r="VA8" s="33"/>
      <c r="VB8" s="33"/>
      <c r="VC8" s="33"/>
      <c r="VD8" s="33"/>
      <c r="VE8" s="33"/>
      <c r="VF8" s="33"/>
      <c r="VG8" s="33"/>
      <c r="VH8" s="33"/>
      <c r="VI8" s="33"/>
      <c r="VJ8" s="33"/>
      <c r="VK8" s="33"/>
      <c r="VL8" s="33"/>
      <c r="VM8" s="33"/>
      <c r="VN8" s="33"/>
      <c r="VO8" s="33"/>
      <c r="VP8" s="33"/>
      <c r="VQ8" s="33"/>
      <c r="VR8" s="33"/>
      <c r="VS8" s="33"/>
      <c r="VT8" s="33"/>
      <c r="VU8" s="33"/>
      <c r="VV8" s="33"/>
      <c r="VW8" s="33"/>
      <c r="VX8" s="33"/>
      <c r="VY8" s="33"/>
      <c r="VZ8" s="33"/>
      <c r="WA8" s="33"/>
      <c r="WB8" s="33"/>
      <c r="WC8" s="33"/>
      <c r="WD8" s="33"/>
      <c r="WE8" s="33"/>
      <c r="WF8" s="33"/>
      <c r="WG8" s="33"/>
      <c r="WH8" s="33"/>
      <c r="WI8" s="33"/>
      <c r="WJ8" s="33"/>
      <c r="WK8" s="33"/>
      <c r="WL8" s="33"/>
      <c r="WM8" s="33"/>
      <c r="WN8" s="33"/>
      <c r="WO8" s="33"/>
      <c r="WP8" s="33"/>
      <c r="WQ8" s="33"/>
      <c r="WR8" s="33"/>
      <c r="WS8" s="33"/>
      <c r="WT8" s="33"/>
      <c r="WU8" s="33"/>
      <c r="WV8" s="33"/>
      <c r="WW8" s="33"/>
      <c r="WX8" s="33"/>
      <c r="WY8" s="33"/>
      <c r="WZ8" s="33"/>
      <c r="XA8" s="33"/>
      <c r="XB8" s="33"/>
      <c r="XC8" s="33"/>
      <c r="XD8" s="33"/>
      <c r="XE8" s="33"/>
      <c r="XF8" s="33"/>
      <c r="XG8" s="33"/>
      <c r="XH8" s="33"/>
      <c r="XI8" s="33"/>
      <c r="XJ8" s="33"/>
      <c r="XK8" s="33"/>
      <c r="XL8" s="33"/>
      <c r="XM8" s="33"/>
      <c r="XN8" s="33"/>
      <c r="XO8" s="33"/>
      <c r="XP8" s="33"/>
      <c r="XQ8" s="33"/>
      <c r="XR8" s="33"/>
      <c r="XS8" s="33"/>
      <c r="XT8" s="33"/>
      <c r="XU8" s="33"/>
      <c r="XV8" s="33"/>
      <c r="XW8" s="33"/>
      <c r="XX8" s="33"/>
      <c r="XY8" s="33"/>
      <c r="XZ8" s="33"/>
      <c r="YA8" s="33"/>
      <c r="YB8" s="33"/>
      <c r="YC8" s="33"/>
      <c r="YD8" s="33"/>
      <c r="YE8" s="33"/>
      <c r="YF8" s="33"/>
      <c r="YG8" s="33"/>
      <c r="YH8" s="33"/>
      <c r="YI8" s="33"/>
      <c r="YJ8" s="33"/>
      <c r="YK8" s="33"/>
      <c r="YL8" s="33"/>
      <c r="YM8" s="33"/>
      <c r="YN8" s="33"/>
      <c r="YO8" s="33"/>
      <c r="YP8" s="33"/>
      <c r="YQ8" s="33"/>
      <c r="YR8" s="33"/>
      <c r="YS8" s="33"/>
      <c r="YT8" s="33"/>
      <c r="YU8" s="33"/>
      <c r="YV8" s="33"/>
      <c r="YW8" s="33"/>
      <c r="YX8" s="33"/>
      <c r="YY8" s="33"/>
      <c r="YZ8" s="33"/>
      <c r="ZA8" s="33"/>
      <c r="ZB8" s="33"/>
      <c r="ZC8" s="33"/>
      <c r="ZD8" s="33"/>
      <c r="ZE8" s="33"/>
      <c r="ZF8" s="33"/>
      <c r="ZG8" s="33"/>
      <c r="ZH8" s="33"/>
      <c r="ZI8" s="33"/>
      <c r="ZJ8" s="33"/>
      <c r="ZK8" s="33"/>
      <c r="ZL8" s="33"/>
      <c r="ZM8" s="33"/>
      <c r="ZN8" s="33"/>
      <c r="ZO8" s="33"/>
      <c r="ZP8" s="33"/>
      <c r="ZQ8" s="33"/>
      <c r="ZR8" s="33"/>
      <c r="ZS8" s="33"/>
      <c r="ZT8" s="33"/>
      <c r="ZU8" s="33"/>
      <c r="ZV8" s="33"/>
      <c r="ZW8" s="33"/>
      <c r="ZX8" s="33"/>
      <c r="ZY8" s="33"/>
      <c r="ZZ8" s="33"/>
      <c r="AAA8" s="33"/>
      <c r="AAB8" s="33"/>
      <c r="AAC8" s="33"/>
      <c r="AAD8" s="33"/>
      <c r="AAE8" s="33"/>
      <c r="AAF8" s="33"/>
      <c r="AAG8" s="33"/>
      <c r="AAH8" s="33"/>
      <c r="AAI8" s="33"/>
      <c r="AAJ8" s="33"/>
      <c r="AAK8" s="33"/>
      <c r="AAL8" s="33"/>
      <c r="AAM8" s="33"/>
      <c r="AAN8" s="33"/>
      <c r="AAO8" s="33"/>
      <c r="AAP8" s="33"/>
      <c r="AAQ8" s="33"/>
      <c r="AAR8" s="33"/>
      <c r="AAS8" s="33"/>
      <c r="AAT8" s="33"/>
      <c r="AAU8" s="33"/>
      <c r="AAV8" s="33"/>
      <c r="AAW8" s="33"/>
      <c r="AAX8" s="33"/>
      <c r="AAY8" s="33"/>
      <c r="AAZ8" s="33"/>
      <c r="ABA8" s="33"/>
      <c r="ABB8" s="33"/>
      <c r="ABC8" s="33"/>
      <c r="ABD8" s="33"/>
      <c r="ABE8" s="33"/>
      <c r="ABF8" s="33"/>
      <c r="ABG8" s="33"/>
      <c r="ABH8" s="33"/>
      <c r="ABI8" s="33"/>
      <c r="ABJ8" s="33"/>
      <c r="ABK8" s="33"/>
      <c r="ABL8" s="33"/>
      <c r="ABM8" s="33"/>
      <c r="ABN8" s="33"/>
      <c r="ABO8" s="33"/>
      <c r="ABP8" s="33"/>
      <c r="ABQ8" s="33"/>
      <c r="ABR8" s="33"/>
      <c r="ABS8" s="33"/>
      <c r="ABT8" s="33"/>
      <c r="ABU8" s="33"/>
      <c r="ABV8" s="33"/>
      <c r="ABW8" s="33"/>
      <c r="ABX8" s="33"/>
      <c r="ABY8" s="33"/>
      <c r="ABZ8" s="33"/>
      <c r="ACA8" s="33"/>
      <c r="ACB8" s="33"/>
      <c r="ACC8" s="33"/>
      <c r="ACD8" s="33"/>
      <c r="ACE8" s="33"/>
      <c r="ACF8" s="33"/>
      <c r="ACG8" s="33"/>
      <c r="ACH8" s="33"/>
      <c r="ACI8" s="33"/>
      <c r="ACJ8" s="33"/>
      <c r="ACK8" s="33"/>
      <c r="ACL8" s="33"/>
      <c r="ACM8" s="33"/>
      <c r="ACN8" s="33"/>
      <c r="ACO8" s="33"/>
      <c r="ACP8" s="33"/>
      <c r="ACQ8" s="33"/>
      <c r="ACR8" s="33"/>
      <c r="ACS8" s="33"/>
      <c r="ACT8" s="33"/>
      <c r="ACU8" s="33"/>
      <c r="ACV8" s="33"/>
      <c r="ACW8" s="33"/>
      <c r="ACX8" s="33"/>
      <c r="ACY8" s="33"/>
      <c r="ACZ8" s="33"/>
      <c r="ADA8" s="33"/>
      <c r="ADB8" s="33"/>
      <c r="ADC8" s="33"/>
      <c r="ADD8" s="33"/>
      <c r="ADE8" s="33"/>
      <c r="ADF8" s="33"/>
      <c r="ADG8" s="33"/>
      <c r="ADH8" s="33"/>
      <c r="ADI8" s="33"/>
      <c r="ADJ8" s="33"/>
      <c r="ADK8" s="33"/>
      <c r="ADL8" s="33"/>
      <c r="ADM8" s="33"/>
      <c r="ADN8" s="33"/>
      <c r="ADO8" s="33"/>
      <c r="ADP8" s="33"/>
      <c r="ADQ8" s="33"/>
      <c r="ADR8" s="33"/>
      <c r="ADS8" s="33"/>
      <c r="ADT8" s="33"/>
      <c r="ADU8" s="33"/>
      <c r="ADV8" s="33"/>
      <c r="ADW8" s="33"/>
      <c r="ADX8" s="33"/>
      <c r="ADY8" s="33"/>
      <c r="ADZ8" s="33"/>
      <c r="AEA8" s="33"/>
      <c r="AEB8" s="33"/>
      <c r="AEC8" s="33"/>
      <c r="AED8" s="33"/>
      <c r="AEE8" s="33"/>
      <c r="AEF8" s="33"/>
      <c r="AEG8" s="33"/>
      <c r="AEH8" s="33"/>
      <c r="AEI8" s="33"/>
      <c r="AEJ8" s="33"/>
      <c r="AEK8" s="33"/>
      <c r="AEL8" s="33"/>
      <c r="AEM8" s="33"/>
      <c r="AEN8" s="33"/>
      <c r="AEO8" s="33"/>
      <c r="AEP8" s="33"/>
      <c r="AEQ8" s="33"/>
      <c r="AER8" s="33"/>
      <c r="AES8" s="33"/>
      <c r="AET8" s="33"/>
      <c r="AEU8" s="33"/>
      <c r="AEV8" s="33"/>
      <c r="AEW8" s="33"/>
      <c r="AEX8" s="33"/>
      <c r="AEY8" s="33"/>
      <c r="AEZ8" s="33"/>
      <c r="AFA8" s="33"/>
      <c r="AFB8" s="33"/>
      <c r="AFC8" s="33"/>
      <c r="AFD8" s="33"/>
      <c r="AFE8" s="33"/>
      <c r="AFF8" s="33"/>
      <c r="AFG8" s="33"/>
      <c r="AFH8" s="33"/>
      <c r="AFI8" s="33"/>
      <c r="AFJ8" s="33"/>
      <c r="AFK8" s="33"/>
      <c r="AFL8" s="33"/>
      <c r="AFM8" s="33"/>
      <c r="AFN8" s="33"/>
      <c r="AFO8" s="33"/>
      <c r="AFP8" s="33"/>
      <c r="AFQ8" s="33"/>
      <c r="AFR8" s="33"/>
      <c r="AFS8" s="33"/>
      <c r="AFT8" s="33"/>
      <c r="AFU8" s="33"/>
      <c r="AFV8" s="33"/>
      <c r="AFW8" s="33"/>
      <c r="AFX8" s="33"/>
      <c r="AFY8" s="33"/>
      <c r="AFZ8" s="33"/>
      <c r="AGA8" s="33"/>
      <c r="AGB8" s="33"/>
      <c r="AGC8" s="33"/>
      <c r="AGD8" s="33"/>
      <c r="AGE8" s="33"/>
      <c r="AGF8" s="33"/>
      <c r="AGG8" s="33"/>
      <c r="AGH8" s="33"/>
      <c r="AGI8" s="33"/>
      <c r="AGJ8" s="33"/>
      <c r="AGK8" s="33"/>
      <c r="AGL8" s="33"/>
      <c r="AGM8" s="33"/>
      <c r="AGN8" s="33"/>
      <c r="AGO8" s="33"/>
      <c r="AGP8" s="33"/>
      <c r="AGQ8" s="33"/>
      <c r="AGR8" s="33"/>
      <c r="AGS8" s="33"/>
      <c r="AGT8" s="33"/>
      <c r="AGU8" s="33"/>
      <c r="AGV8" s="33"/>
      <c r="AGW8" s="33"/>
      <c r="AGX8" s="33"/>
      <c r="AGY8" s="33"/>
      <c r="AGZ8" s="33"/>
      <c r="AHA8" s="33"/>
      <c r="AHB8" s="33"/>
      <c r="AHC8" s="33"/>
      <c r="AHD8" s="33"/>
      <c r="AHE8" s="33"/>
      <c r="AHF8" s="33"/>
      <c r="AHG8" s="33"/>
      <c r="AHH8" s="33"/>
      <c r="AHI8" s="33"/>
      <c r="AHJ8" s="33"/>
      <c r="AHK8" s="33"/>
      <c r="AHL8" s="33"/>
      <c r="AHM8" s="33"/>
      <c r="AHN8" s="33"/>
      <c r="AHO8" s="33"/>
      <c r="AHP8" s="33"/>
      <c r="AHQ8" s="33"/>
      <c r="AHR8" s="33"/>
      <c r="AHS8" s="33"/>
      <c r="AHT8" s="33"/>
      <c r="AHU8" s="33"/>
      <c r="AHV8" s="33"/>
      <c r="AHW8" s="33"/>
      <c r="AHX8" s="33"/>
      <c r="AHY8" s="33"/>
      <c r="AHZ8" s="33"/>
      <c r="AIA8" s="33"/>
      <c r="AIB8" s="33"/>
      <c r="AIC8" s="33"/>
      <c r="AID8" s="33"/>
      <c r="AIE8" s="33"/>
      <c r="AIF8" s="33"/>
      <c r="AIG8" s="33"/>
      <c r="AIH8" s="33"/>
      <c r="AII8" s="33"/>
      <c r="AIJ8" s="33"/>
      <c r="AIK8" s="33"/>
      <c r="AIL8" s="33"/>
      <c r="AIM8" s="33"/>
      <c r="AIN8" s="33"/>
      <c r="AIO8" s="33"/>
      <c r="AIP8" s="33"/>
      <c r="AIQ8" s="33"/>
      <c r="AIR8" s="33"/>
      <c r="AIS8" s="33"/>
      <c r="AIT8" s="33"/>
      <c r="AIU8" s="33"/>
      <c r="AIV8" s="33"/>
      <c r="AIW8" s="33"/>
      <c r="AIX8" s="33"/>
      <c r="AIY8" s="33"/>
      <c r="AIZ8" s="33"/>
      <c r="AJA8" s="33"/>
      <c r="AJB8" s="33"/>
      <c r="AJC8" s="33"/>
      <c r="AJD8" s="33"/>
      <c r="AJE8" s="33"/>
      <c r="AJF8" s="33"/>
      <c r="AJG8" s="33"/>
      <c r="AJH8" s="33"/>
      <c r="AJI8" s="33"/>
      <c r="AJJ8" s="33"/>
      <c r="AJK8" s="33"/>
      <c r="AJL8" s="33"/>
      <c r="AJM8" s="33"/>
      <c r="AJN8" s="33"/>
      <c r="AJO8" s="33"/>
      <c r="AJP8" s="33"/>
      <c r="AJQ8" s="33"/>
      <c r="AJR8" s="33"/>
      <c r="AJS8" s="33"/>
      <c r="AJT8" s="33"/>
      <c r="AJU8" s="33"/>
      <c r="AJV8" s="33"/>
      <c r="AJW8" s="33"/>
      <c r="AJX8" s="33"/>
      <c r="AJY8" s="33"/>
      <c r="AJZ8" s="33"/>
      <c r="AKA8" s="33"/>
      <c r="AKB8" s="33"/>
      <c r="AKC8" s="33"/>
      <c r="AKD8" s="33"/>
      <c r="AKE8" s="33"/>
      <c r="AKF8" s="33"/>
      <c r="AKG8" s="33"/>
      <c r="AKH8" s="33"/>
      <c r="AKI8" s="33"/>
      <c r="AKJ8" s="33"/>
      <c r="AKK8" s="33"/>
      <c r="AKL8" s="33"/>
      <c r="AKM8" s="33"/>
      <c r="AKN8" s="33"/>
      <c r="AKO8" s="33"/>
      <c r="AKP8" s="33"/>
      <c r="AKQ8" s="33"/>
      <c r="AKR8" s="33"/>
      <c r="AKS8" s="33"/>
      <c r="AKT8" s="33"/>
      <c r="AKU8" s="33"/>
      <c r="AKV8" s="33"/>
      <c r="AKW8" s="33"/>
      <c r="AKX8" s="33"/>
      <c r="AKY8" s="33"/>
      <c r="AKZ8" s="33"/>
      <c r="ALA8" s="33"/>
      <c r="ALB8" s="33"/>
      <c r="ALC8" s="33"/>
      <c r="ALD8" s="33"/>
      <c r="ALE8" s="33"/>
      <c r="ALF8" s="33"/>
      <c r="ALG8" s="33"/>
      <c r="ALH8" s="33"/>
      <c r="ALI8" s="33"/>
      <c r="ALJ8" s="33"/>
      <c r="ALK8" s="33"/>
      <c r="ALL8" s="33"/>
      <c r="ALM8" s="33"/>
      <c r="ALN8" s="33"/>
      <c r="ALO8" s="33"/>
      <c r="ALP8" s="33"/>
      <c r="ALQ8" s="33"/>
      <c r="ALR8" s="33"/>
      <c r="ALS8" s="33"/>
      <c r="ALT8" s="33"/>
      <c r="ALU8" s="33"/>
      <c r="ALV8" s="33"/>
      <c r="ALW8" s="33"/>
      <c r="ALX8" s="33"/>
      <c r="ALY8" s="33"/>
      <c r="ALZ8" s="33"/>
      <c r="AMA8" s="33"/>
      <c r="AMB8" s="33"/>
      <c r="AMC8" s="33"/>
      <c r="AMD8" s="33"/>
      <c r="AME8" s="33"/>
      <c r="AMF8" s="33"/>
      <c r="AMG8" s="34"/>
      <c r="AMH8" s="34"/>
      <c r="AMI8" s="34"/>
    </row>
    <row r="9" spans="1:1023" s="35" customFormat="1" ht="182.85" customHeight="1" x14ac:dyDescent="0.25">
      <c r="A9" s="51"/>
      <c r="B9" s="51"/>
      <c r="C9" s="52"/>
      <c r="D9" s="53"/>
      <c r="E9" s="36" t="s">
        <v>36</v>
      </c>
      <c r="F9" s="36" t="s">
        <v>37</v>
      </c>
      <c r="G9" s="36" t="s">
        <v>38</v>
      </c>
      <c r="H9" s="37" t="s">
        <v>12</v>
      </c>
      <c r="I9" s="38" t="s">
        <v>13</v>
      </c>
      <c r="J9" s="39" t="s">
        <v>14</v>
      </c>
      <c r="K9" s="39" t="s">
        <v>15</v>
      </c>
      <c r="L9" s="39" t="s">
        <v>16</v>
      </c>
      <c r="M9" s="37" t="s">
        <v>17</v>
      </c>
      <c r="N9" s="37" t="s">
        <v>18</v>
      </c>
      <c r="O9" s="37" t="s">
        <v>19</v>
      </c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3"/>
      <c r="AO9" s="33"/>
      <c r="AP9" s="33"/>
      <c r="AQ9" s="33"/>
      <c r="AR9" s="33"/>
      <c r="AS9" s="33"/>
      <c r="AT9" s="33"/>
      <c r="AU9" s="33"/>
      <c r="AV9" s="33"/>
      <c r="AW9" s="33"/>
      <c r="AX9" s="33"/>
      <c r="AY9" s="33"/>
      <c r="AZ9" s="33"/>
      <c r="BA9" s="33"/>
      <c r="BB9" s="33"/>
      <c r="BC9" s="33"/>
      <c r="BD9" s="33"/>
      <c r="BE9" s="33"/>
      <c r="BF9" s="33"/>
      <c r="BG9" s="33"/>
      <c r="BH9" s="33"/>
      <c r="BI9" s="33"/>
      <c r="BJ9" s="33"/>
      <c r="BK9" s="33"/>
      <c r="BL9" s="33"/>
      <c r="BM9" s="33"/>
      <c r="BN9" s="33"/>
      <c r="BO9" s="33"/>
      <c r="BP9" s="33"/>
      <c r="BQ9" s="33"/>
      <c r="BR9" s="33"/>
      <c r="BS9" s="33"/>
      <c r="BT9" s="33"/>
      <c r="BU9" s="33"/>
      <c r="BV9" s="33"/>
      <c r="BW9" s="33"/>
      <c r="BX9" s="33"/>
      <c r="BY9" s="33"/>
      <c r="BZ9" s="33"/>
      <c r="CA9" s="33"/>
      <c r="CB9" s="33"/>
      <c r="CC9" s="33"/>
      <c r="CD9" s="33"/>
      <c r="CE9" s="33"/>
      <c r="CF9" s="33"/>
      <c r="CG9" s="33"/>
      <c r="CH9" s="33"/>
      <c r="CI9" s="33"/>
      <c r="CJ9" s="33"/>
      <c r="CK9" s="33"/>
      <c r="CL9" s="33"/>
      <c r="CM9" s="33"/>
      <c r="CN9" s="33"/>
      <c r="CO9" s="33"/>
      <c r="CP9" s="33"/>
      <c r="CQ9" s="33"/>
      <c r="CR9" s="33"/>
      <c r="CS9" s="33"/>
      <c r="CT9" s="33"/>
      <c r="CU9" s="33"/>
      <c r="CV9" s="33"/>
      <c r="CW9" s="33"/>
      <c r="CX9" s="33"/>
      <c r="CY9" s="33"/>
      <c r="CZ9" s="33"/>
      <c r="DA9" s="33"/>
      <c r="DB9" s="33"/>
      <c r="DC9" s="33"/>
      <c r="DD9" s="33"/>
      <c r="DE9" s="33"/>
      <c r="DF9" s="33"/>
      <c r="DG9" s="33"/>
      <c r="DH9" s="33"/>
      <c r="DI9" s="33"/>
      <c r="DJ9" s="33"/>
      <c r="DK9" s="33"/>
      <c r="DL9" s="33"/>
      <c r="DM9" s="33"/>
      <c r="DN9" s="33"/>
      <c r="DO9" s="33"/>
      <c r="DP9" s="33"/>
      <c r="DQ9" s="33"/>
      <c r="DR9" s="33"/>
      <c r="DS9" s="33"/>
      <c r="DT9" s="33"/>
      <c r="DU9" s="33"/>
      <c r="DV9" s="33"/>
      <c r="DW9" s="33"/>
      <c r="DX9" s="33"/>
      <c r="DY9" s="33"/>
      <c r="DZ9" s="33"/>
      <c r="EA9" s="33"/>
      <c r="EB9" s="33"/>
      <c r="EC9" s="33"/>
      <c r="ED9" s="33"/>
      <c r="EE9" s="33"/>
      <c r="EF9" s="33"/>
      <c r="EG9" s="33"/>
      <c r="EH9" s="33"/>
      <c r="EI9" s="33"/>
      <c r="EJ9" s="33"/>
      <c r="EK9" s="33"/>
      <c r="EL9" s="33"/>
      <c r="EM9" s="33"/>
      <c r="EN9" s="33"/>
      <c r="EO9" s="33"/>
      <c r="EP9" s="33"/>
      <c r="EQ9" s="33"/>
      <c r="ER9" s="33"/>
      <c r="ES9" s="33"/>
      <c r="ET9" s="33"/>
      <c r="EU9" s="33"/>
      <c r="EV9" s="33"/>
      <c r="EW9" s="33"/>
      <c r="EX9" s="33"/>
      <c r="EY9" s="33"/>
      <c r="EZ9" s="33"/>
      <c r="FA9" s="33"/>
      <c r="FB9" s="33"/>
      <c r="FC9" s="33"/>
      <c r="FD9" s="33"/>
      <c r="FE9" s="33"/>
      <c r="FF9" s="33"/>
      <c r="FG9" s="33"/>
      <c r="FH9" s="33"/>
      <c r="FI9" s="33"/>
      <c r="FJ9" s="33"/>
      <c r="FK9" s="33"/>
      <c r="FL9" s="33"/>
      <c r="FM9" s="33"/>
      <c r="FN9" s="33"/>
      <c r="FO9" s="33"/>
      <c r="FP9" s="33"/>
      <c r="FQ9" s="33"/>
      <c r="FR9" s="33"/>
      <c r="FS9" s="33"/>
      <c r="FT9" s="33"/>
      <c r="FU9" s="33"/>
      <c r="FV9" s="33"/>
      <c r="FW9" s="33"/>
      <c r="FX9" s="33"/>
      <c r="FY9" s="33"/>
      <c r="FZ9" s="33"/>
      <c r="GA9" s="33"/>
      <c r="GB9" s="33"/>
      <c r="GC9" s="33"/>
      <c r="GD9" s="33"/>
      <c r="GE9" s="33"/>
      <c r="GF9" s="33"/>
      <c r="GG9" s="33"/>
      <c r="GH9" s="33"/>
      <c r="GI9" s="33"/>
      <c r="GJ9" s="33"/>
      <c r="GK9" s="33"/>
      <c r="GL9" s="33"/>
      <c r="GM9" s="33"/>
      <c r="GN9" s="33"/>
      <c r="GO9" s="33"/>
      <c r="GP9" s="33"/>
      <c r="GQ9" s="33"/>
      <c r="GR9" s="33"/>
      <c r="GS9" s="33"/>
      <c r="GT9" s="33"/>
      <c r="GU9" s="33"/>
      <c r="GV9" s="33"/>
      <c r="GW9" s="33"/>
      <c r="GX9" s="33"/>
      <c r="GY9" s="33"/>
      <c r="GZ9" s="33"/>
      <c r="HA9" s="33"/>
      <c r="HB9" s="33"/>
      <c r="HC9" s="33"/>
      <c r="HD9" s="33"/>
      <c r="HE9" s="33"/>
      <c r="HF9" s="33"/>
      <c r="HG9" s="33"/>
      <c r="HH9" s="33"/>
      <c r="HI9" s="33"/>
      <c r="HJ9" s="33"/>
      <c r="HK9" s="33"/>
      <c r="HL9" s="33"/>
      <c r="HM9" s="33"/>
      <c r="HN9" s="33"/>
      <c r="HO9" s="33"/>
      <c r="HP9" s="33"/>
      <c r="HQ9" s="33"/>
      <c r="HR9" s="33"/>
      <c r="HS9" s="33"/>
      <c r="HT9" s="33"/>
      <c r="HU9" s="33"/>
      <c r="HV9" s="33"/>
      <c r="HW9" s="33"/>
      <c r="HX9" s="33"/>
      <c r="HY9" s="33"/>
      <c r="HZ9" s="33"/>
      <c r="IA9" s="33"/>
      <c r="IB9" s="33"/>
      <c r="IC9" s="33"/>
      <c r="ID9" s="33"/>
      <c r="IE9" s="33"/>
      <c r="IF9" s="33"/>
      <c r="IG9" s="33"/>
      <c r="IH9" s="33"/>
      <c r="II9" s="33"/>
      <c r="IJ9" s="33"/>
      <c r="IK9" s="33"/>
      <c r="IL9" s="33"/>
      <c r="IM9" s="33"/>
      <c r="IN9" s="33"/>
      <c r="IO9" s="33"/>
      <c r="IP9" s="33"/>
      <c r="IQ9" s="33"/>
      <c r="IR9" s="33"/>
      <c r="IS9" s="33"/>
      <c r="IT9" s="33"/>
      <c r="IU9" s="33"/>
      <c r="IV9" s="33"/>
      <c r="IW9" s="33"/>
      <c r="IX9" s="33"/>
      <c r="IY9" s="33"/>
      <c r="IZ9" s="33"/>
      <c r="JA9" s="33"/>
      <c r="JB9" s="33"/>
      <c r="JC9" s="33"/>
      <c r="JD9" s="33"/>
      <c r="JE9" s="33"/>
      <c r="JF9" s="33"/>
      <c r="JG9" s="33"/>
      <c r="JH9" s="33"/>
      <c r="JI9" s="33"/>
      <c r="JJ9" s="33"/>
      <c r="JK9" s="33"/>
      <c r="JL9" s="33"/>
      <c r="JM9" s="33"/>
      <c r="JN9" s="33"/>
      <c r="JO9" s="33"/>
      <c r="JP9" s="33"/>
      <c r="JQ9" s="33"/>
      <c r="JR9" s="33"/>
      <c r="JS9" s="33"/>
      <c r="JT9" s="33"/>
      <c r="JU9" s="33"/>
      <c r="JV9" s="33"/>
      <c r="JW9" s="33"/>
      <c r="JX9" s="33"/>
      <c r="JY9" s="33"/>
      <c r="JZ9" s="33"/>
      <c r="KA9" s="33"/>
      <c r="KB9" s="33"/>
      <c r="KC9" s="33"/>
      <c r="KD9" s="33"/>
      <c r="KE9" s="33"/>
      <c r="KF9" s="33"/>
      <c r="KG9" s="33"/>
      <c r="KH9" s="33"/>
      <c r="KI9" s="33"/>
      <c r="KJ9" s="33"/>
      <c r="KK9" s="33"/>
      <c r="KL9" s="33"/>
      <c r="KM9" s="33"/>
      <c r="KN9" s="33"/>
      <c r="KO9" s="33"/>
      <c r="KP9" s="33"/>
      <c r="KQ9" s="33"/>
      <c r="KR9" s="33"/>
      <c r="KS9" s="33"/>
      <c r="KT9" s="33"/>
      <c r="KU9" s="33"/>
      <c r="KV9" s="33"/>
      <c r="KW9" s="33"/>
      <c r="KX9" s="33"/>
      <c r="KY9" s="33"/>
      <c r="KZ9" s="33"/>
      <c r="LA9" s="33"/>
      <c r="LB9" s="33"/>
      <c r="LC9" s="33"/>
      <c r="LD9" s="33"/>
      <c r="LE9" s="33"/>
      <c r="LF9" s="33"/>
      <c r="LG9" s="33"/>
      <c r="LH9" s="33"/>
      <c r="LI9" s="33"/>
      <c r="LJ9" s="33"/>
      <c r="LK9" s="33"/>
      <c r="LL9" s="33"/>
      <c r="LM9" s="33"/>
      <c r="LN9" s="33"/>
      <c r="LO9" s="33"/>
      <c r="LP9" s="33"/>
      <c r="LQ9" s="33"/>
      <c r="LR9" s="33"/>
      <c r="LS9" s="33"/>
      <c r="LT9" s="33"/>
      <c r="LU9" s="33"/>
      <c r="LV9" s="33"/>
      <c r="LW9" s="33"/>
      <c r="LX9" s="33"/>
      <c r="LY9" s="33"/>
      <c r="LZ9" s="33"/>
      <c r="MA9" s="33"/>
      <c r="MB9" s="33"/>
      <c r="MC9" s="33"/>
      <c r="MD9" s="33"/>
      <c r="ME9" s="33"/>
      <c r="MF9" s="33"/>
      <c r="MG9" s="33"/>
      <c r="MH9" s="33"/>
      <c r="MI9" s="33"/>
      <c r="MJ9" s="33"/>
      <c r="MK9" s="33"/>
      <c r="ML9" s="33"/>
      <c r="MM9" s="33"/>
      <c r="MN9" s="33"/>
      <c r="MO9" s="33"/>
      <c r="MP9" s="33"/>
      <c r="MQ9" s="33"/>
      <c r="MR9" s="33"/>
      <c r="MS9" s="33"/>
      <c r="MT9" s="33"/>
      <c r="MU9" s="33"/>
      <c r="MV9" s="33"/>
      <c r="MW9" s="33"/>
      <c r="MX9" s="33"/>
      <c r="MY9" s="33"/>
      <c r="MZ9" s="33"/>
      <c r="NA9" s="33"/>
      <c r="NB9" s="33"/>
      <c r="NC9" s="33"/>
      <c r="ND9" s="33"/>
      <c r="NE9" s="33"/>
      <c r="NF9" s="33"/>
      <c r="NG9" s="33"/>
      <c r="NH9" s="33"/>
      <c r="NI9" s="33"/>
      <c r="NJ9" s="33"/>
      <c r="NK9" s="33"/>
      <c r="NL9" s="33"/>
      <c r="NM9" s="33"/>
      <c r="NN9" s="33"/>
      <c r="NO9" s="33"/>
      <c r="NP9" s="33"/>
      <c r="NQ9" s="33"/>
      <c r="NR9" s="33"/>
      <c r="NS9" s="33"/>
      <c r="NT9" s="33"/>
      <c r="NU9" s="33"/>
      <c r="NV9" s="33"/>
      <c r="NW9" s="33"/>
      <c r="NX9" s="33"/>
      <c r="NY9" s="33"/>
      <c r="NZ9" s="33"/>
      <c r="OA9" s="33"/>
      <c r="OB9" s="33"/>
      <c r="OC9" s="33"/>
      <c r="OD9" s="33"/>
      <c r="OE9" s="33"/>
      <c r="OF9" s="33"/>
      <c r="OG9" s="33"/>
      <c r="OH9" s="33"/>
      <c r="OI9" s="33"/>
      <c r="OJ9" s="33"/>
      <c r="OK9" s="33"/>
      <c r="OL9" s="33"/>
      <c r="OM9" s="33"/>
      <c r="ON9" s="33"/>
      <c r="OO9" s="33"/>
      <c r="OP9" s="33"/>
      <c r="OQ9" s="33"/>
      <c r="OR9" s="33"/>
      <c r="OS9" s="33"/>
      <c r="OT9" s="33"/>
      <c r="OU9" s="33"/>
      <c r="OV9" s="33"/>
      <c r="OW9" s="33"/>
      <c r="OX9" s="33"/>
      <c r="OY9" s="33"/>
      <c r="OZ9" s="33"/>
      <c r="PA9" s="33"/>
      <c r="PB9" s="33"/>
      <c r="PC9" s="33"/>
      <c r="PD9" s="33"/>
      <c r="PE9" s="33"/>
      <c r="PF9" s="33"/>
      <c r="PG9" s="33"/>
      <c r="PH9" s="33"/>
      <c r="PI9" s="33"/>
      <c r="PJ9" s="33"/>
      <c r="PK9" s="33"/>
      <c r="PL9" s="33"/>
      <c r="PM9" s="33"/>
      <c r="PN9" s="33"/>
      <c r="PO9" s="33"/>
      <c r="PP9" s="33"/>
      <c r="PQ9" s="33"/>
      <c r="PR9" s="33"/>
      <c r="PS9" s="33"/>
      <c r="PT9" s="33"/>
      <c r="PU9" s="33"/>
      <c r="PV9" s="33"/>
      <c r="PW9" s="33"/>
      <c r="PX9" s="33"/>
      <c r="PY9" s="33"/>
      <c r="PZ9" s="33"/>
      <c r="QA9" s="33"/>
      <c r="QB9" s="33"/>
      <c r="QC9" s="33"/>
      <c r="QD9" s="33"/>
      <c r="QE9" s="33"/>
      <c r="QF9" s="33"/>
      <c r="QG9" s="33"/>
      <c r="QH9" s="33"/>
      <c r="QI9" s="33"/>
      <c r="QJ9" s="33"/>
      <c r="QK9" s="33"/>
      <c r="QL9" s="33"/>
      <c r="QM9" s="33"/>
      <c r="QN9" s="33"/>
      <c r="QO9" s="33"/>
      <c r="QP9" s="33"/>
      <c r="QQ9" s="33"/>
      <c r="QR9" s="33"/>
      <c r="QS9" s="33"/>
      <c r="QT9" s="33"/>
      <c r="QU9" s="33"/>
      <c r="QV9" s="33"/>
      <c r="QW9" s="33"/>
      <c r="QX9" s="33"/>
      <c r="QY9" s="33"/>
      <c r="QZ9" s="33"/>
      <c r="RA9" s="33"/>
      <c r="RB9" s="33"/>
      <c r="RC9" s="33"/>
      <c r="RD9" s="33"/>
      <c r="RE9" s="33"/>
      <c r="RF9" s="33"/>
      <c r="RG9" s="33"/>
      <c r="RH9" s="33"/>
      <c r="RI9" s="33"/>
      <c r="RJ9" s="33"/>
      <c r="RK9" s="33"/>
      <c r="RL9" s="33"/>
      <c r="RM9" s="33"/>
      <c r="RN9" s="33"/>
      <c r="RO9" s="33"/>
      <c r="RP9" s="33"/>
      <c r="RQ9" s="33"/>
      <c r="RR9" s="33"/>
      <c r="RS9" s="33"/>
      <c r="RT9" s="33"/>
      <c r="RU9" s="33"/>
      <c r="RV9" s="33"/>
      <c r="RW9" s="33"/>
      <c r="RX9" s="33"/>
      <c r="RY9" s="33"/>
      <c r="RZ9" s="33"/>
      <c r="SA9" s="33"/>
      <c r="SB9" s="33"/>
      <c r="SC9" s="33"/>
      <c r="SD9" s="33"/>
      <c r="SE9" s="33"/>
      <c r="SF9" s="33"/>
      <c r="SG9" s="33"/>
      <c r="SH9" s="33"/>
      <c r="SI9" s="33"/>
      <c r="SJ9" s="33"/>
      <c r="SK9" s="33"/>
      <c r="SL9" s="33"/>
      <c r="SM9" s="33"/>
      <c r="SN9" s="33"/>
      <c r="SO9" s="33"/>
      <c r="SP9" s="33"/>
      <c r="SQ9" s="33"/>
      <c r="SR9" s="33"/>
      <c r="SS9" s="33"/>
      <c r="ST9" s="33"/>
      <c r="SU9" s="33"/>
      <c r="SV9" s="33"/>
      <c r="SW9" s="33"/>
      <c r="SX9" s="33"/>
      <c r="SY9" s="33"/>
      <c r="SZ9" s="33"/>
      <c r="TA9" s="33"/>
      <c r="TB9" s="33"/>
      <c r="TC9" s="33"/>
      <c r="TD9" s="33"/>
      <c r="TE9" s="33"/>
      <c r="TF9" s="33"/>
      <c r="TG9" s="33"/>
      <c r="TH9" s="33"/>
      <c r="TI9" s="33"/>
      <c r="TJ9" s="33"/>
      <c r="TK9" s="33"/>
      <c r="TL9" s="33"/>
      <c r="TM9" s="33"/>
      <c r="TN9" s="33"/>
      <c r="TO9" s="33"/>
      <c r="TP9" s="33"/>
      <c r="TQ9" s="33"/>
      <c r="TR9" s="33"/>
      <c r="TS9" s="33"/>
      <c r="TT9" s="33"/>
      <c r="TU9" s="33"/>
      <c r="TV9" s="33"/>
      <c r="TW9" s="33"/>
      <c r="TX9" s="33"/>
      <c r="TY9" s="33"/>
      <c r="TZ9" s="33"/>
      <c r="UA9" s="33"/>
      <c r="UB9" s="33"/>
      <c r="UC9" s="33"/>
      <c r="UD9" s="33"/>
      <c r="UE9" s="33"/>
      <c r="UF9" s="33"/>
      <c r="UG9" s="33"/>
      <c r="UH9" s="33"/>
      <c r="UI9" s="33"/>
      <c r="UJ9" s="33"/>
      <c r="UK9" s="33"/>
      <c r="UL9" s="33"/>
      <c r="UM9" s="33"/>
      <c r="UN9" s="33"/>
      <c r="UO9" s="33"/>
      <c r="UP9" s="33"/>
      <c r="UQ9" s="33"/>
      <c r="UR9" s="33"/>
      <c r="US9" s="33"/>
      <c r="UT9" s="33"/>
      <c r="UU9" s="33"/>
      <c r="UV9" s="33"/>
      <c r="UW9" s="33"/>
      <c r="UX9" s="33"/>
      <c r="UY9" s="33"/>
      <c r="UZ9" s="33"/>
      <c r="VA9" s="33"/>
      <c r="VB9" s="33"/>
      <c r="VC9" s="33"/>
      <c r="VD9" s="33"/>
      <c r="VE9" s="33"/>
      <c r="VF9" s="33"/>
      <c r="VG9" s="33"/>
      <c r="VH9" s="33"/>
      <c r="VI9" s="33"/>
      <c r="VJ9" s="33"/>
      <c r="VK9" s="33"/>
      <c r="VL9" s="33"/>
      <c r="VM9" s="33"/>
      <c r="VN9" s="33"/>
      <c r="VO9" s="33"/>
      <c r="VP9" s="33"/>
      <c r="VQ9" s="33"/>
      <c r="VR9" s="33"/>
      <c r="VS9" s="33"/>
      <c r="VT9" s="33"/>
      <c r="VU9" s="33"/>
      <c r="VV9" s="33"/>
      <c r="VW9" s="33"/>
      <c r="VX9" s="33"/>
      <c r="VY9" s="33"/>
      <c r="VZ9" s="33"/>
      <c r="WA9" s="33"/>
      <c r="WB9" s="33"/>
      <c r="WC9" s="33"/>
      <c r="WD9" s="33"/>
      <c r="WE9" s="33"/>
      <c r="WF9" s="33"/>
      <c r="WG9" s="33"/>
      <c r="WH9" s="33"/>
      <c r="WI9" s="33"/>
      <c r="WJ9" s="33"/>
      <c r="WK9" s="33"/>
      <c r="WL9" s="33"/>
      <c r="WM9" s="33"/>
      <c r="WN9" s="33"/>
      <c r="WO9" s="33"/>
      <c r="WP9" s="33"/>
      <c r="WQ9" s="33"/>
      <c r="WR9" s="33"/>
      <c r="WS9" s="33"/>
      <c r="WT9" s="33"/>
      <c r="WU9" s="33"/>
      <c r="WV9" s="33"/>
      <c r="WW9" s="33"/>
      <c r="WX9" s="33"/>
      <c r="WY9" s="33"/>
      <c r="WZ9" s="33"/>
      <c r="XA9" s="33"/>
      <c r="XB9" s="33"/>
      <c r="XC9" s="33"/>
      <c r="XD9" s="33"/>
      <c r="XE9" s="33"/>
      <c r="XF9" s="33"/>
      <c r="XG9" s="33"/>
      <c r="XH9" s="33"/>
      <c r="XI9" s="33"/>
      <c r="XJ9" s="33"/>
      <c r="XK9" s="33"/>
      <c r="XL9" s="33"/>
      <c r="XM9" s="33"/>
      <c r="XN9" s="33"/>
      <c r="XO9" s="33"/>
      <c r="XP9" s="33"/>
      <c r="XQ9" s="33"/>
      <c r="XR9" s="33"/>
      <c r="XS9" s="33"/>
      <c r="XT9" s="33"/>
      <c r="XU9" s="33"/>
      <c r="XV9" s="33"/>
      <c r="XW9" s="33"/>
      <c r="XX9" s="33"/>
      <c r="XY9" s="33"/>
      <c r="XZ9" s="33"/>
      <c r="YA9" s="33"/>
      <c r="YB9" s="33"/>
      <c r="YC9" s="33"/>
      <c r="YD9" s="33"/>
      <c r="YE9" s="33"/>
      <c r="YF9" s="33"/>
      <c r="YG9" s="33"/>
      <c r="YH9" s="33"/>
      <c r="YI9" s="33"/>
      <c r="YJ9" s="33"/>
      <c r="YK9" s="33"/>
      <c r="YL9" s="33"/>
      <c r="YM9" s="33"/>
      <c r="YN9" s="33"/>
      <c r="YO9" s="33"/>
      <c r="YP9" s="33"/>
      <c r="YQ9" s="33"/>
      <c r="YR9" s="33"/>
      <c r="YS9" s="33"/>
      <c r="YT9" s="33"/>
      <c r="YU9" s="33"/>
      <c r="YV9" s="33"/>
      <c r="YW9" s="33"/>
      <c r="YX9" s="33"/>
      <c r="YY9" s="33"/>
      <c r="YZ9" s="33"/>
      <c r="ZA9" s="33"/>
      <c r="ZB9" s="33"/>
      <c r="ZC9" s="33"/>
      <c r="ZD9" s="33"/>
      <c r="ZE9" s="33"/>
      <c r="ZF9" s="33"/>
      <c r="ZG9" s="33"/>
      <c r="ZH9" s="33"/>
      <c r="ZI9" s="33"/>
      <c r="ZJ9" s="33"/>
      <c r="ZK9" s="33"/>
      <c r="ZL9" s="33"/>
      <c r="ZM9" s="33"/>
      <c r="ZN9" s="33"/>
      <c r="ZO9" s="33"/>
      <c r="ZP9" s="33"/>
      <c r="ZQ9" s="33"/>
      <c r="ZR9" s="33"/>
      <c r="ZS9" s="33"/>
      <c r="ZT9" s="33"/>
      <c r="ZU9" s="33"/>
      <c r="ZV9" s="33"/>
      <c r="ZW9" s="33"/>
      <c r="ZX9" s="33"/>
      <c r="ZY9" s="33"/>
      <c r="ZZ9" s="33"/>
      <c r="AAA9" s="33"/>
      <c r="AAB9" s="33"/>
      <c r="AAC9" s="33"/>
      <c r="AAD9" s="33"/>
      <c r="AAE9" s="33"/>
      <c r="AAF9" s="33"/>
      <c r="AAG9" s="33"/>
      <c r="AAH9" s="33"/>
      <c r="AAI9" s="33"/>
      <c r="AAJ9" s="33"/>
      <c r="AAK9" s="33"/>
      <c r="AAL9" s="33"/>
      <c r="AAM9" s="33"/>
      <c r="AAN9" s="33"/>
      <c r="AAO9" s="33"/>
      <c r="AAP9" s="33"/>
      <c r="AAQ9" s="33"/>
      <c r="AAR9" s="33"/>
      <c r="AAS9" s="33"/>
      <c r="AAT9" s="33"/>
      <c r="AAU9" s="33"/>
      <c r="AAV9" s="33"/>
      <c r="AAW9" s="33"/>
      <c r="AAX9" s="33"/>
      <c r="AAY9" s="33"/>
      <c r="AAZ9" s="33"/>
      <c r="ABA9" s="33"/>
      <c r="ABB9" s="33"/>
      <c r="ABC9" s="33"/>
      <c r="ABD9" s="33"/>
      <c r="ABE9" s="33"/>
      <c r="ABF9" s="33"/>
      <c r="ABG9" s="33"/>
      <c r="ABH9" s="33"/>
      <c r="ABI9" s="33"/>
      <c r="ABJ9" s="33"/>
      <c r="ABK9" s="33"/>
      <c r="ABL9" s="33"/>
      <c r="ABM9" s="33"/>
      <c r="ABN9" s="33"/>
      <c r="ABO9" s="33"/>
      <c r="ABP9" s="33"/>
      <c r="ABQ9" s="33"/>
      <c r="ABR9" s="33"/>
      <c r="ABS9" s="33"/>
      <c r="ABT9" s="33"/>
      <c r="ABU9" s="33"/>
      <c r="ABV9" s="33"/>
      <c r="ABW9" s="33"/>
      <c r="ABX9" s="33"/>
      <c r="ABY9" s="33"/>
      <c r="ABZ9" s="33"/>
      <c r="ACA9" s="33"/>
      <c r="ACB9" s="33"/>
      <c r="ACC9" s="33"/>
      <c r="ACD9" s="33"/>
      <c r="ACE9" s="33"/>
      <c r="ACF9" s="33"/>
      <c r="ACG9" s="33"/>
      <c r="ACH9" s="33"/>
      <c r="ACI9" s="33"/>
      <c r="ACJ9" s="33"/>
      <c r="ACK9" s="33"/>
      <c r="ACL9" s="33"/>
      <c r="ACM9" s="33"/>
      <c r="ACN9" s="33"/>
      <c r="ACO9" s="33"/>
      <c r="ACP9" s="33"/>
      <c r="ACQ9" s="33"/>
      <c r="ACR9" s="33"/>
      <c r="ACS9" s="33"/>
      <c r="ACT9" s="33"/>
      <c r="ACU9" s="33"/>
      <c r="ACV9" s="33"/>
      <c r="ACW9" s="33"/>
      <c r="ACX9" s="33"/>
      <c r="ACY9" s="33"/>
      <c r="ACZ9" s="33"/>
      <c r="ADA9" s="33"/>
      <c r="ADB9" s="33"/>
      <c r="ADC9" s="33"/>
      <c r="ADD9" s="33"/>
      <c r="ADE9" s="33"/>
      <c r="ADF9" s="33"/>
      <c r="ADG9" s="33"/>
      <c r="ADH9" s="33"/>
      <c r="ADI9" s="33"/>
      <c r="ADJ9" s="33"/>
      <c r="ADK9" s="33"/>
      <c r="ADL9" s="33"/>
      <c r="ADM9" s="33"/>
      <c r="ADN9" s="33"/>
      <c r="ADO9" s="33"/>
      <c r="ADP9" s="33"/>
      <c r="ADQ9" s="33"/>
      <c r="ADR9" s="33"/>
      <c r="ADS9" s="33"/>
      <c r="ADT9" s="33"/>
      <c r="ADU9" s="33"/>
      <c r="ADV9" s="33"/>
      <c r="ADW9" s="33"/>
      <c r="ADX9" s="33"/>
      <c r="ADY9" s="33"/>
      <c r="ADZ9" s="33"/>
      <c r="AEA9" s="33"/>
      <c r="AEB9" s="33"/>
      <c r="AEC9" s="33"/>
      <c r="AED9" s="33"/>
      <c r="AEE9" s="33"/>
      <c r="AEF9" s="33"/>
      <c r="AEG9" s="33"/>
      <c r="AEH9" s="33"/>
      <c r="AEI9" s="33"/>
      <c r="AEJ9" s="33"/>
      <c r="AEK9" s="33"/>
      <c r="AEL9" s="33"/>
      <c r="AEM9" s="33"/>
      <c r="AEN9" s="33"/>
      <c r="AEO9" s="33"/>
      <c r="AEP9" s="33"/>
      <c r="AEQ9" s="33"/>
      <c r="AER9" s="33"/>
      <c r="AES9" s="33"/>
      <c r="AET9" s="33"/>
      <c r="AEU9" s="33"/>
      <c r="AEV9" s="33"/>
      <c r="AEW9" s="33"/>
      <c r="AEX9" s="33"/>
      <c r="AEY9" s="33"/>
      <c r="AEZ9" s="33"/>
      <c r="AFA9" s="33"/>
      <c r="AFB9" s="33"/>
      <c r="AFC9" s="33"/>
      <c r="AFD9" s="33"/>
      <c r="AFE9" s="33"/>
      <c r="AFF9" s="33"/>
      <c r="AFG9" s="33"/>
      <c r="AFH9" s="33"/>
      <c r="AFI9" s="33"/>
      <c r="AFJ9" s="33"/>
      <c r="AFK9" s="33"/>
      <c r="AFL9" s="33"/>
      <c r="AFM9" s="33"/>
      <c r="AFN9" s="33"/>
      <c r="AFO9" s="33"/>
      <c r="AFP9" s="33"/>
      <c r="AFQ9" s="33"/>
      <c r="AFR9" s="33"/>
      <c r="AFS9" s="33"/>
      <c r="AFT9" s="33"/>
      <c r="AFU9" s="33"/>
      <c r="AFV9" s="33"/>
      <c r="AFW9" s="33"/>
      <c r="AFX9" s="33"/>
      <c r="AFY9" s="33"/>
      <c r="AFZ9" s="33"/>
      <c r="AGA9" s="33"/>
      <c r="AGB9" s="33"/>
      <c r="AGC9" s="33"/>
      <c r="AGD9" s="33"/>
      <c r="AGE9" s="33"/>
      <c r="AGF9" s="33"/>
      <c r="AGG9" s="33"/>
      <c r="AGH9" s="33"/>
      <c r="AGI9" s="33"/>
      <c r="AGJ9" s="33"/>
      <c r="AGK9" s="33"/>
      <c r="AGL9" s="33"/>
      <c r="AGM9" s="33"/>
      <c r="AGN9" s="33"/>
      <c r="AGO9" s="33"/>
      <c r="AGP9" s="33"/>
      <c r="AGQ9" s="33"/>
      <c r="AGR9" s="33"/>
      <c r="AGS9" s="33"/>
      <c r="AGT9" s="33"/>
      <c r="AGU9" s="33"/>
      <c r="AGV9" s="33"/>
      <c r="AGW9" s="33"/>
      <c r="AGX9" s="33"/>
      <c r="AGY9" s="33"/>
      <c r="AGZ9" s="33"/>
      <c r="AHA9" s="33"/>
      <c r="AHB9" s="33"/>
      <c r="AHC9" s="33"/>
      <c r="AHD9" s="33"/>
      <c r="AHE9" s="33"/>
      <c r="AHF9" s="33"/>
      <c r="AHG9" s="33"/>
      <c r="AHH9" s="33"/>
      <c r="AHI9" s="33"/>
      <c r="AHJ9" s="33"/>
      <c r="AHK9" s="33"/>
      <c r="AHL9" s="33"/>
      <c r="AHM9" s="33"/>
      <c r="AHN9" s="33"/>
      <c r="AHO9" s="33"/>
      <c r="AHP9" s="33"/>
      <c r="AHQ9" s="33"/>
      <c r="AHR9" s="33"/>
      <c r="AHS9" s="33"/>
      <c r="AHT9" s="33"/>
      <c r="AHU9" s="33"/>
      <c r="AHV9" s="33"/>
      <c r="AHW9" s="33"/>
      <c r="AHX9" s="33"/>
      <c r="AHY9" s="33"/>
      <c r="AHZ9" s="33"/>
      <c r="AIA9" s="33"/>
      <c r="AIB9" s="33"/>
      <c r="AIC9" s="33"/>
      <c r="AID9" s="33"/>
      <c r="AIE9" s="33"/>
      <c r="AIF9" s="33"/>
      <c r="AIG9" s="33"/>
      <c r="AIH9" s="33"/>
      <c r="AII9" s="33"/>
      <c r="AIJ9" s="33"/>
      <c r="AIK9" s="33"/>
      <c r="AIL9" s="33"/>
      <c r="AIM9" s="33"/>
      <c r="AIN9" s="33"/>
      <c r="AIO9" s="33"/>
      <c r="AIP9" s="33"/>
      <c r="AIQ9" s="33"/>
      <c r="AIR9" s="33"/>
      <c r="AIS9" s="33"/>
      <c r="AIT9" s="33"/>
      <c r="AIU9" s="33"/>
      <c r="AIV9" s="33"/>
      <c r="AIW9" s="33"/>
      <c r="AIX9" s="33"/>
      <c r="AIY9" s="33"/>
      <c r="AIZ9" s="33"/>
      <c r="AJA9" s="33"/>
      <c r="AJB9" s="33"/>
      <c r="AJC9" s="33"/>
      <c r="AJD9" s="33"/>
      <c r="AJE9" s="33"/>
      <c r="AJF9" s="33"/>
      <c r="AJG9" s="33"/>
      <c r="AJH9" s="33"/>
      <c r="AJI9" s="33"/>
      <c r="AJJ9" s="33"/>
      <c r="AJK9" s="33"/>
      <c r="AJL9" s="33"/>
      <c r="AJM9" s="33"/>
      <c r="AJN9" s="33"/>
      <c r="AJO9" s="33"/>
      <c r="AJP9" s="33"/>
      <c r="AJQ9" s="33"/>
      <c r="AJR9" s="33"/>
      <c r="AJS9" s="33"/>
      <c r="AJT9" s="33"/>
      <c r="AJU9" s="33"/>
      <c r="AJV9" s="33"/>
      <c r="AJW9" s="33"/>
      <c r="AJX9" s="33"/>
      <c r="AJY9" s="33"/>
      <c r="AJZ9" s="33"/>
      <c r="AKA9" s="33"/>
      <c r="AKB9" s="33"/>
      <c r="AKC9" s="33"/>
      <c r="AKD9" s="33"/>
      <c r="AKE9" s="33"/>
      <c r="AKF9" s="33"/>
      <c r="AKG9" s="33"/>
      <c r="AKH9" s="33"/>
      <c r="AKI9" s="33"/>
      <c r="AKJ9" s="33"/>
      <c r="AKK9" s="33"/>
      <c r="AKL9" s="33"/>
      <c r="AKM9" s="33"/>
      <c r="AKN9" s="33"/>
      <c r="AKO9" s="33"/>
      <c r="AKP9" s="33"/>
      <c r="AKQ9" s="33"/>
      <c r="AKR9" s="33"/>
      <c r="AKS9" s="33"/>
      <c r="AKT9" s="33"/>
      <c r="AKU9" s="33"/>
      <c r="AKV9" s="33"/>
      <c r="AKW9" s="33"/>
      <c r="AKX9" s="33"/>
      <c r="AKY9" s="33"/>
      <c r="AKZ9" s="33"/>
      <c r="ALA9" s="33"/>
      <c r="ALB9" s="33"/>
      <c r="ALC9" s="33"/>
      <c r="ALD9" s="33"/>
      <c r="ALE9" s="33"/>
      <c r="ALF9" s="33"/>
      <c r="ALG9" s="33"/>
      <c r="ALH9" s="33"/>
      <c r="ALI9" s="33"/>
      <c r="ALJ9" s="33"/>
      <c r="ALK9" s="33"/>
      <c r="ALL9" s="33"/>
      <c r="ALM9" s="33"/>
      <c r="ALN9" s="33"/>
      <c r="ALO9" s="33"/>
      <c r="ALP9" s="33"/>
      <c r="ALQ9" s="33"/>
      <c r="ALR9" s="33"/>
      <c r="ALS9" s="33"/>
      <c r="ALT9" s="33"/>
      <c r="ALU9" s="33"/>
      <c r="ALV9" s="33"/>
      <c r="ALW9" s="33"/>
      <c r="ALX9" s="33"/>
      <c r="ALY9" s="33"/>
      <c r="ALZ9" s="33"/>
      <c r="AMA9" s="33"/>
      <c r="AMB9" s="33"/>
      <c r="AMC9" s="33"/>
      <c r="AMD9" s="33"/>
      <c r="AME9" s="33"/>
      <c r="AMF9" s="33"/>
      <c r="AMG9" s="34"/>
      <c r="AMH9" s="34"/>
      <c r="AMI9" s="34"/>
    </row>
    <row r="10" spans="1:1023" ht="49.15" customHeight="1" x14ac:dyDescent="0.25">
      <c r="A10" s="5">
        <v>1</v>
      </c>
      <c r="B10" s="40" t="s">
        <v>29</v>
      </c>
      <c r="C10" s="31" t="s">
        <v>20</v>
      </c>
      <c r="D10" s="32">
        <v>1</v>
      </c>
      <c r="E10" s="29">
        <v>11560</v>
      </c>
      <c r="F10" s="6">
        <v>10560</v>
      </c>
      <c r="G10" s="6">
        <v>11595</v>
      </c>
      <c r="H10" s="7">
        <v>3</v>
      </c>
      <c r="I10" s="8">
        <f t="shared" ref="I10:I17" si="0">AVERAGE(E10:G10)</f>
        <v>11238.333333333334</v>
      </c>
      <c r="J10" s="9">
        <f t="shared" ref="J10:J17" si="1">STDEV(E10:G10)</f>
        <v>587.71449984948754</v>
      </c>
      <c r="K10" s="10">
        <f t="shared" ref="K10:K17" si="2">J10/I10</f>
        <v>5.2295521267936011E-2</v>
      </c>
      <c r="L10" s="8">
        <f t="shared" ref="L10:L17" si="3">((D10/H10)*(SUM(E10:G10)))</f>
        <v>11238.333333333332</v>
      </c>
      <c r="M10" s="8">
        <f t="shared" ref="M10:M17" si="4">L10/D10</f>
        <v>11238.333333333332</v>
      </c>
      <c r="N10" s="8">
        <f t="shared" ref="N10:N17" si="5">ROUND(M10,2)</f>
        <v>11238.33</v>
      </c>
      <c r="O10" s="8">
        <f t="shared" ref="O10:O17" si="6">N10*D10</f>
        <v>11238.33</v>
      </c>
    </row>
    <row r="11" spans="1:1023" ht="93" customHeight="1" x14ac:dyDescent="0.25">
      <c r="A11" s="5">
        <v>2</v>
      </c>
      <c r="B11" s="42" t="s">
        <v>30</v>
      </c>
      <c r="C11" s="31" t="s">
        <v>20</v>
      </c>
      <c r="D11" s="32">
        <v>45</v>
      </c>
      <c r="E11" s="29">
        <v>1980</v>
      </c>
      <c r="F11" s="6">
        <v>2100</v>
      </c>
      <c r="G11" s="6">
        <v>2000</v>
      </c>
      <c r="H11" s="7">
        <v>3</v>
      </c>
      <c r="I11" s="8">
        <f t="shared" si="0"/>
        <v>2026.6666666666667</v>
      </c>
      <c r="J11" s="9">
        <f t="shared" si="1"/>
        <v>64.291005073286371</v>
      </c>
      <c r="K11" s="10">
        <f t="shared" si="2"/>
        <v>3.172253539800314E-2</v>
      </c>
      <c r="L11" s="8">
        <f t="shared" si="3"/>
        <v>91200</v>
      </c>
      <c r="M11" s="8">
        <f t="shared" si="4"/>
        <v>2026.6666666666667</v>
      </c>
      <c r="N11" s="8">
        <f t="shared" si="5"/>
        <v>2026.67</v>
      </c>
      <c r="O11" s="8">
        <f t="shared" si="6"/>
        <v>91200.150000000009</v>
      </c>
    </row>
    <row r="12" spans="1:1023" ht="49.15" customHeight="1" x14ac:dyDescent="0.25">
      <c r="A12" s="5">
        <v>3</v>
      </c>
      <c r="B12" s="40" t="s">
        <v>31</v>
      </c>
      <c r="C12" s="31" t="s">
        <v>20</v>
      </c>
      <c r="D12" s="32">
        <v>2</v>
      </c>
      <c r="E12" s="29">
        <v>38200</v>
      </c>
      <c r="F12" s="6">
        <v>39000</v>
      </c>
      <c r="G12" s="6">
        <v>38325</v>
      </c>
      <c r="H12" s="7">
        <v>3</v>
      </c>
      <c r="I12" s="8">
        <f t="shared" si="0"/>
        <v>38508.333333333336</v>
      </c>
      <c r="J12" s="9">
        <f t="shared" si="1"/>
        <v>430.35837778917858</v>
      </c>
      <c r="K12" s="10">
        <f t="shared" si="2"/>
        <v>1.117572069567224E-2</v>
      </c>
      <c r="L12" s="8">
        <f t="shared" si="3"/>
        <v>77016.666666666657</v>
      </c>
      <c r="M12" s="8">
        <f t="shared" si="4"/>
        <v>38508.333333333328</v>
      </c>
      <c r="N12" s="8">
        <f t="shared" si="5"/>
        <v>38508.33</v>
      </c>
      <c r="O12" s="8">
        <f t="shared" si="6"/>
        <v>77016.66</v>
      </c>
    </row>
    <row r="13" spans="1:1023" ht="49.15" customHeight="1" x14ac:dyDescent="0.25">
      <c r="A13" s="5">
        <v>4</v>
      </c>
      <c r="B13" s="41" t="s">
        <v>32</v>
      </c>
      <c r="C13" s="31" t="s">
        <v>20</v>
      </c>
      <c r="D13" s="32">
        <v>1</v>
      </c>
      <c r="E13" s="29">
        <v>38962</v>
      </c>
      <c r="F13" s="6">
        <v>39000</v>
      </c>
      <c r="G13" s="6">
        <v>39090.25</v>
      </c>
      <c r="H13" s="7">
        <v>3</v>
      </c>
      <c r="I13" s="8">
        <f t="shared" si="0"/>
        <v>39017.416666666664</v>
      </c>
      <c r="J13" s="9">
        <f t="shared" si="1"/>
        <v>65.875039531929957</v>
      </c>
      <c r="K13" s="10">
        <f t="shared" si="2"/>
        <v>1.6883495925605009E-3</v>
      </c>
      <c r="L13" s="8">
        <f t="shared" si="3"/>
        <v>39017.416666666664</v>
      </c>
      <c r="M13" s="8">
        <f t="shared" si="4"/>
        <v>39017.416666666664</v>
      </c>
      <c r="N13" s="8">
        <f t="shared" si="5"/>
        <v>39017.42</v>
      </c>
      <c r="O13" s="8">
        <f t="shared" si="6"/>
        <v>39017.42</v>
      </c>
    </row>
    <row r="14" spans="1:1023" ht="49.15" customHeight="1" x14ac:dyDescent="0.25">
      <c r="A14" s="5">
        <v>5</v>
      </c>
      <c r="B14" s="40" t="s">
        <v>33</v>
      </c>
      <c r="C14" s="31" t="s">
        <v>20</v>
      </c>
      <c r="D14" s="32">
        <v>1</v>
      </c>
      <c r="E14" s="29">
        <v>42440</v>
      </c>
      <c r="F14" s="6">
        <v>45417.75</v>
      </c>
      <c r="G14" s="6">
        <v>42580</v>
      </c>
      <c r="H14" s="7">
        <v>3</v>
      </c>
      <c r="I14" s="8">
        <f t="shared" si="0"/>
        <v>43479.25</v>
      </c>
      <c r="J14" s="9">
        <f t="shared" si="1"/>
        <v>1680.2489956848658</v>
      </c>
      <c r="K14" s="10">
        <f t="shared" si="2"/>
        <v>3.8644847730466045E-2</v>
      </c>
      <c r="L14" s="8">
        <f t="shared" si="3"/>
        <v>43479.25</v>
      </c>
      <c r="M14" s="8">
        <f t="shared" si="4"/>
        <v>43479.25</v>
      </c>
      <c r="N14" s="8">
        <f t="shared" si="5"/>
        <v>43479.25</v>
      </c>
      <c r="O14" s="8">
        <f t="shared" si="6"/>
        <v>43479.25</v>
      </c>
    </row>
    <row r="15" spans="1:1023" ht="49.15" customHeight="1" x14ac:dyDescent="0.25">
      <c r="A15" s="5">
        <v>6</v>
      </c>
      <c r="B15" s="40" t="s">
        <v>34</v>
      </c>
      <c r="C15" s="31" t="s">
        <v>20</v>
      </c>
      <c r="D15" s="32">
        <v>1</v>
      </c>
      <c r="E15" s="29">
        <v>64270</v>
      </c>
      <c r="F15" s="6">
        <v>64697.5</v>
      </c>
      <c r="G15" s="6">
        <v>64483.75</v>
      </c>
      <c r="H15" s="7">
        <v>3</v>
      </c>
      <c r="I15" s="8">
        <f t="shared" si="0"/>
        <v>64483.75</v>
      </c>
      <c r="J15" s="9">
        <f t="shared" si="1"/>
        <v>213.75</v>
      </c>
      <c r="K15" s="10">
        <f t="shared" si="2"/>
        <v>3.3147886095334098E-3</v>
      </c>
      <c r="L15" s="8">
        <f t="shared" si="3"/>
        <v>64483.75</v>
      </c>
      <c r="M15" s="8">
        <f t="shared" si="4"/>
        <v>64483.75</v>
      </c>
      <c r="N15" s="8">
        <f t="shared" si="5"/>
        <v>64483.75</v>
      </c>
      <c r="O15" s="8">
        <f t="shared" si="6"/>
        <v>64483.75</v>
      </c>
    </row>
    <row r="16" spans="1:1023" ht="49.15" customHeight="1" x14ac:dyDescent="0.25">
      <c r="A16" s="5">
        <v>7</v>
      </c>
      <c r="B16" s="40" t="s">
        <v>33</v>
      </c>
      <c r="C16" s="31" t="s">
        <v>20</v>
      </c>
      <c r="D16" s="32">
        <v>1</v>
      </c>
      <c r="E16" s="29">
        <v>43940</v>
      </c>
      <c r="F16" s="6">
        <v>41220</v>
      </c>
      <c r="G16" s="6">
        <v>44080</v>
      </c>
      <c r="H16" s="7">
        <v>3</v>
      </c>
      <c r="I16" s="8">
        <f t="shared" si="0"/>
        <v>43080</v>
      </c>
      <c r="J16" s="9">
        <f t="shared" si="1"/>
        <v>1612.3275101541869</v>
      </c>
      <c r="K16" s="10">
        <f t="shared" si="2"/>
        <v>3.7426358174424024E-2</v>
      </c>
      <c r="L16" s="8">
        <f>((D16/H16)*(SUM(E16:G16)))</f>
        <v>43080</v>
      </c>
      <c r="M16" s="8">
        <f t="shared" ref="M16" si="7">L16/D16</f>
        <v>43080</v>
      </c>
      <c r="N16" s="8">
        <f t="shared" si="5"/>
        <v>43080</v>
      </c>
      <c r="O16" s="8">
        <f t="shared" ref="O16" si="8">N16*D16</f>
        <v>43080</v>
      </c>
    </row>
    <row r="17" spans="1:1023" ht="49.15" customHeight="1" x14ac:dyDescent="0.25">
      <c r="A17" s="5">
        <v>8</v>
      </c>
      <c r="B17" s="40" t="s">
        <v>35</v>
      </c>
      <c r="C17" s="31" t="s">
        <v>20</v>
      </c>
      <c r="D17" s="32">
        <v>1</v>
      </c>
      <c r="E17" s="29">
        <v>52816</v>
      </c>
      <c r="F17" s="6">
        <v>51780.75</v>
      </c>
      <c r="G17" s="6">
        <v>52987</v>
      </c>
      <c r="H17" s="7">
        <v>3</v>
      </c>
      <c r="I17" s="8">
        <f t="shared" si="0"/>
        <v>52527.916666666664</v>
      </c>
      <c r="J17" s="9">
        <f t="shared" si="1"/>
        <v>652.68964357750713</v>
      </c>
      <c r="K17" s="10">
        <f t="shared" si="2"/>
        <v>1.2425576436228492E-2</v>
      </c>
      <c r="L17" s="8">
        <f t="shared" si="3"/>
        <v>52527.916666666664</v>
      </c>
      <c r="M17" s="8">
        <f t="shared" si="4"/>
        <v>52527.916666666664</v>
      </c>
      <c r="N17" s="8">
        <f t="shared" si="5"/>
        <v>52527.92</v>
      </c>
      <c r="O17" s="8">
        <f t="shared" si="6"/>
        <v>52527.92</v>
      </c>
    </row>
    <row r="18" spans="1:1023" ht="49.15" customHeight="1" x14ac:dyDescent="0.25">
      <c r="A18" s="5">
        <v>9</v>
      </c>
      <c r="B18" s="43" t="s">
        <v>40</v>
      </c>
      <c r="C18" s="31" t="s">
        <v>20</v>
      </c>
      <c r="D18" s="44">
        <v>2</v>
      </c>
      <c r="E18" s="29">
        <v>26680</v>
      </c>
      <c r="F18" s="6">
        <v>30500</v>
      </c>
      <c r="G18" s="6">
        <v>30000</v>
      </c>
      <c r="H18" s="7">
        <v>3</v>
      </c>
      <c r="I18" s="8">
        <f t="shared" ref="I18" si="9">AVERAGE(E18:G18)</f>
        <v>29060</v>
      </c>
      <c r="J18" s="9">
        <f t="shared" ref="J18" si="10">STDEV(E18:G18)</f>
        <v>2076.2466134830902</v>
      </c>
      <c r="K18" s="10">
        <f t="shared" ref="K18" si="11">J18/I18</f>
        <v>7.1446889658743643E-2</v>
      </c>
      <c r="L18" s="8">
        <f t="shared" ref="L18" si="12">((D18/H18)*(SUM(E18:G18)))</f>
        <v>58120</v>
      </c>
      <c r="M18" s="8">
        <f t="shared" ref="M18" si="13">L18/D18</f>
        <v>29060</v>
      </c>
      <c r="N18" s="8">
        <f t="shared" ref="N18" si="14">ROUND(M18,2)</f>
        <v>29060</v>
      </c>
      <c r="O18" s="8">
        <f t="shared" ref="O18" si="15">N18*D18</f>
        <v>58120</v>
      </c>
    </row>
    <row r="19" spans="1:1023" x14ac:dyDescent="0.25">
      <c r="A19" s="4"/>
      <c r="B19" s="30"/>
      <c r="C19" s="30"/>
      <c r="D19" s="30"/>
      <c r="E19" s="11"/>
      <c r="F19" s="11"/>
      <c r="G19" s="11"/>
      <c r="H19" s="12"/>
      <c r="I19" s="13"/>
      <c r="J19" s="14"/>
      <c r="K19" s="15"/>
      <c r="L19" s="16"/>
      <c r="M19" s="17"/>
      <c r="N19" s="16" t="s">
        <v>21</v>
      </c>
      <c r="O19" s="18">
        <f>SUM(O10:O18)</f>
        <v>480163.48</v>
      </c>
    </row>
    <row r="20" spans="1:1023" ht="21.95" customHeight="1" x14ac:dyDescent="0.25">
      <c r="A20" s="60" t="s">
        <v>22</v>
      </c>
      <c r="B20" s="60"/>
      <c r="C20" s="60"/>
      <c r="D20" s="60"/>
      <c r="E20" s="60"/>
      <c r="F20" s="60"/>
      <c r="G20" s="60"/>
      <c r="H20" s="60"/>
      <c r="I20" s="19">
        <f>O19</f>
        <v>480163.48</v>
      </c>
      <c r="J20" s="20" t="s">
        <v>23</v>
      </c>
      <c r="K20" s="20"/>
      <c r="L20" s="20"/>
      <c r="M20" s="20"/>
      <c r="N20" s="20"/>
      <c r="O20" s="21"/>
    </row>
    <row r="21" spans="1:1023" s="22" customFormat="1" ht="20.25" customHeight="1" x14ac:dyDescent="0.2">
      <c r="A21" s="61" t="s">
        <v>24</v>
      </c>
      <c r="B21" s="61"/>
      <c r="C21" s="61"/>
      <c r="D21" s="61"/>
      <c r="E21" s="61"/>
      <c r="F21" s="61"/>
      <c r="G21" s="61"/>
      <c r="H21" s="61"/>
      <c r="I21" s="61"/>
      <c r="J21" s="61"/>
      <c r="K21" s="61"/>
      <c r="L21" s="61"/>
      <c r="M21" s="61"/>
      <c r="N21" s="61"/>
      <c r="O21" s="61"/>
      <c r="AMG21" s="2"/>
      <c r="AMH21" s="2"/>
      <c r="AMI21" s="2"/>
    </row>
    <row r="22" spans="1:1023" s="23" customFormat="1" ht="74.25" customHeight="1" x14ac:dyDescent="0.2">
      <c r="A22" s="61" t="s">
        <v>25</v>
      </c>
      <c r="B22" s="61"/>
      <c r="C22" s="61"/>
      <c r="D22" s="61"/>
      <c r="E22" s="61"/>
      <c r="F22" s="61"/>
      <c r="G22" s="61"/>
      <c r="H22" s="61"/>
      <c r="I22" s="61"/>
      <c r="J22" s="61"/>
      <c r="K22" s="61"/>
      <c r="L22" s="61"/>
      <c r="M22" s="61"/>
      <c r="N22" s="61"/>
      <c r="O22" s="61"/>
      <c r="AMG22" s="2"/>
      <c r="AMH22" s="2"/>
      <c r="AMI22" s="2"/>
    </row>
    <row r="23" spans="1:1023" s="22" customFormat="1" ht="25.15" customHeight="1" x14ac:dyDescent="0.2">
      <c r="A23" s="62"/>
      <c r="B23" s="62"/>
      <c r="C23" s="62" t="s">
        <v>39</v>
      </c>
      <c r="D23" s="62"/>
      <c r="E23" s="62"/>
      <c r="F23" s="62"/>
      <c r="G23" s="62"/>
      <c r="H23" s="62"/>
      <c r="I23" s="62"/>
      <c r="J23" s="24"/>
      <c r="K23" s="24"/>
      <c r="L23" s="24"/>
      <c r="M23" s="24"/>
      <c r="N23" s="24"/>
      <c r="O23" s="24"/>
      <c r="AMG23" s="2"/>
      <c r="AMH23" s="2"/>
      <c r="AMI23" s="2"/>
    </row>
    <row r="24" spans="1:1023" s="22" customFormat="1" ht="12.75" x14ac:dyDescent="0.2">
      <c r="A24" s="57"/>
      <c r="B24" s="57"/>
      <c r="C24" s="57"/>
      <c r="D24" s="57"/>
      <c r="E24" s="57"/>
      <c r="F24" s="57"/>
      <c r="G24" s="57"/>
      <c r="H24" s="57"/>
      <c r="I24" s="57"/>
      <c r="J24" s="57"/>
      <c r="K24" s="57"/>
      <c r="L24" s="57"/>
      <c r="M24" s="57"/>
      <c r="N24" s="57"/>
      <c r="O24" s="24"/>
      <c r="P24" s="25"/>
      <c r="AMG24" s="2"/>
      <c r="AMH24" s="2"/>
      <c r="AMI24" s="2"/>
    </row>
    <row r="25" spans="1:1023" x14ac:dyDescent="0.25">
      <c r="A25" s="58"/>
      <c r="B25" s="58"/>
      <c r="D25" s="26"/>
      <c r="E25" s="26"/>
      <c r="F25" s="26"/>
      <c r="G25" s="26"/>
      <c r="H25" s="26"/>
      <c r="J25" s="58"/>
      <c r="K25" s="58"/>
    </row>
    <row r="26" spans="1:1023" s="28" customFormat="1" ht="15.75" customHeight="1" x14ac:dyDescent="0.2">
      <c r="A26" s="59" t="s">
        <v>26</v>
      </c>
      <c r="B26" s="59"/>
      <c r="C26" s="59"/>
      <c r="D26" s="59"/>
      <c r="E26" s="59"/>
      <c r="F26" s="59"/>
      <c r="G26" s="59"/>
      <c r="H26" s="27"/>
      <c r="AMG26" s="2"/>
      <c r="AMH26" s="2"/>
      <c r="AMI26" s="2"/>
    </row>
    <row r="27" spans="1:1023" s="28" customFormat="1" ht="12.75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AMG27" s="2"/>
      <c r="AMH27" s="2"/>
      <c r="AMI27" s="2"/>
    </row>
    <row r="29" spans="1:1023" s="28" customFormat="1" ht="12.75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AMG29" s="2"/>
      <c r="AMH29" s="2"/>
      <c r="AMI29" s="2"/>
    </row>
  </sheetData>
  <mergeCells count="23">
    <mergeCell ref="A24:N24"/>
    <mergeCell ref="A25:B25"/>
    <mergeCell ref="J25:K25"/>
    <mergeCell ref="A26:G26"/>
    <mergeCell ref="A20:H20"/>
    <mergeCell ref="A21:O21"/>
    <mergeCell ref="A22:O22"/>
    <mergeCell ref="A23:B23"/>
    <mergeCell ref="C23:I23"/>
    <mergeCell ref="A7:O7"/>
    <mergeCell ref="A8:A9"/>
    <mergeCell ref="B8:B9"/>
    <mergeCell ref="C8:C9"/>
    <mergeCell ref="D8:D9"/>
    <mergeCell ref="E8:H8"/>
    <mergeCell ref="I8:K8"/>
    <mergeCell ref="L8:O8"/>
    <mergeCell ref="M2:O2"/>
    <mergeCell ref="A3:O3"/>
    <mergeCell ref="A5:B5"/>
    <mergeCell ref="C5:O5"/>
    <mergeCell ref="A6:B6"/>
    <mergeCell ref="C6:O6"/>
  </mergeCells>
  <pageMargins left="0.31496062992125984" right="0.11811023622047245" top="0.15748031496062992" bottom="0.15748031496062992" header="0.19685039370078741" footer="0.11811023622047245"/>
  <pageSetup paperSize="9" scale="51" firstPageNumber="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2911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обосн</vt:lpstr>
      <vt:lpstr>обосн!Область_печати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Admin</cp:lastModifiedBy>
  <cp:revision>134</cp:revision>
  <cp:lastPrinted>2025-04-29T12:10:35Z</cp:lastPrinted>
  <dcterms:created xsi:type="dcterms:W3CDTF">2006-09-16T00:00:00Z</dcterms:created>
  <dcterms:modified xsi:type="dcterms:W3CDTF">2025-04-29T12:10:39Z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